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adam/Desktop/"/>
    </mc:Choice>
  </mc:AlternateContent>
  <xr:revisionPtr revIDLastSave="0" documentId="8_{1AB47B29-9ADF-F84E-9E65-102D5FBF01D9}" xr6:coauthVersionLast="46" xr6:coauthVersionMax="46" xr10:uidLastSave="{00000000-0000-0000-0000-000000000000}"/>
  <bookViews>
    <workbookView xWindow="0" yWindow="500" windowWidth="28800" windowHeight="15840" tabRatio="465" xr2:uid="{00000000-000D-0000-FFFF-FFFF00000000}"/>
  </bookViews>
  <sheets>
    <sheet name="Transferring-Permit Players" sheetId="5" r:id="rId1"/>
  </sheets>
  <definedNames>
    <definedName name="_xlnm.Print_Area" localSheetId="0">'Transferring-Permit Players'!$A$1:$AN$28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5" l="1"/>
  <c r="AG27" i="5"/>
  <c r="AH26" i="5"/>
  <c r="AG26" i="5"/>
  <c r="AH25" i="5"/>
  <c r="AG25" i="5"/>
  <c r="AH24" i="5"/>
  <c r="AG24" i="5"/>
  <c r="AH23" i="5"/>
  <c r="AG23" i="5"/>
  <c r="AH22" i="5"/>
  <c r="AG22" i="5"/>
  <c r="AH21" i="5"/>
  <c r="AG21" i="5"/>
  <c r="AH20" i="5"/>
  <c r="AG20" i="5"/>
  <c r="AH19" i="5"/>
  <c r="AG19" i="5"/>
  <c r="AH18" i="5"/>
  <c r="AG18" i="5"/>
  <c r="AH17" i="5"/>
  <c r="AG17" i="5"/>
  <c r="AH16" i="5"/>
  <c r="AG16" i="5"/>
  <c r="AH15" i="5"/>
  <c r="AG15" i="5"/>
  <c r="AH14" i="5"/>
  <c r="AG14" i="5"/>
  <c r="AH13" i="5"/>
  <c r="AG13" i="5"/>
  <c r="AH12" i="5"/>
  <c r="AG12" i="5"/>
  <c r="AH11" i="5"/>
  <c r="AG11" i="5"/>
  <c r="AH10" i="5"/>
  <c r="AG10" i="5"/>
  <c r="AH9" i="5"/>
  <c r="AG9" i="5"/>
  <c r="AH8" i="5"/>
  <c r="AG8" i="5"/>
  <c r="AE27" i="5"/>
  <c r="AE26" i="5"/>
  <c r="AE25" i="5"/>
  <c r="AE24" i="5"/>
  <c r="AE23" i="5"/>
  <c r="AE22" i="5"/>
  <c r="AE21" i="5"/>
  <c r="AE20" i="5"/>
  <c r="AE19" i="5"/>
  <c r="AE18" i="5"/>
  <c r="AE17" i="5"/>
  <c r="AE16" i="5"/>
  <c r="AE15" i="5"/>
  <c r="AE14" i="5"/>
  <c r="AE13" i="5"/>
  <c r="AE12" i="5"/>
  <c r="AE11" i="5"/>
  <c r="AE10" i="5"/>
  <c r="AE9" i="5"/>
  <c r="AE8" i="5"/>
  <c r="AD27" i="5"/>
  <c r="AD26" i="5"/>
  <c r="AD25" i="5"/>
  <c r="AD24" i="5"/>
  <c r="AD23" i="5"/>
  <c r="AD22" i="5"/>
  <c r="AD21" i="5"/>
  <c r="AD20" i="5"/>
  <c r="AD19" i="5"/>
  <c r="AD18" i="5"/>
  <c r="AD17" i="5"/>
  <c r="AD16" i="5"/>
  <c r="AD15" i="5"/>
  <c r="AD14" i="5"/>
  <c r="AD13" i="5"/>
  <c r="AD12" i="5"/>
  <c r="AD11" i="5"/>
  <c r="AD10" i="5"/>
  <c r="AD9" i="5"/>
  <c r="AD8" i="5"/>
  <c r="V9" i="5"/>
  <c r="V10" i="5"/>
  <c r="V11" i="5"/>
  <c r="V12" i="5"/>
  <c r="V13" i="5"/>
  <c r="V14" i="5"/>
  <c r="V15" i="5"/>
  <c r="V16" i="5"/>
  <c r="V17" i="5"/>
  <c r="V18" i="5"/>
  <c r="V19" i="5"/>
  <c r="V20" i="5"/>
  <c r="V21" i="5"/>
  <c r="V22" i="5"/>
  <c r="V23" i="5"/>
  <c r="V24" i="5"/>
  <c r="V25" i="5"/>
  <c r="V26" i="5"/>
  <c r="V27" i="5"/>
  <c r="V8" i="5"/>
  <c r="S9" i="5"/>
  <c r="S10" i="5"/>
  <c r="S11" i="5"/>
  <c r="S12" i="5"/>
  <c r="S13" i="5"/>
  <c r="S14" i="5"/>
  <c r="S15" i="5"/>
  <c r="S16" i="5"/>
  <c r="S17" i="5"/>
  <c r="S18" i="5"/>
  <c r="S19" i="5"/>
  <c r="S20" i="5"/>
  <c r="S21" i="5"/>
  <c r="S22" i="5"/>
  <c r="S23" i="5"/>
  <c r="S24" i="5"/>
  <c r="S25" i="5"/>
  <c r="S26" i="5"/>
  <c r="S27" i="5"/>
  <c r="S8" i="5"/>
  <c r="M27" i="5"/>
  <c r="L27" i="5"/>
  <c r="M26" i="5"/>
  <c r="L26" i="5"/>
  <c r="M25" i="5"/>
  <c r="L25" i="5"/>
  <c r="M24" i="5"/>
  <c r="L24" i="5"/>
  <c r="M23" i="5"/>
  <c r="L23" i="5"/>
  <c r="M22" i="5"/>
  <c r="L22" i="5"/>
  <c r="M21" i="5"/>
  <c r="L21" i="5"/>
  <c r="M20" i="5"/>
  <c r="L20" i="5"/>
  <c r="M19" i="5"/>
  <c r="L19" i="5"/>
  <c r="M18" i="5"/>
  <c r="L18" i="5"/>
  <c r="M17" i="5"/>
  <c r="L17" i="5"/>
  <c r="M16" i="5"/>
  <c r="L16" i="5"/>
  <c r="M15" i="5"/>
  <c r="L15" i="5"/>
  <c r="M14" i="5"/>
  <c r="L14" i="5"/>
  <c r="M13" i="5"/>
  <c r="L13" i="5"/>
  <c r="M12" i="5"/>
  <c r="L12" i="5"/>
  <c r="M11" i="5"/>
  <c r="L11" i="5"/>
  <c r="M10" i="5"/>
  <c r="L10" i="5"/>
  <c r="M9" i="5"/>
  <c r="L9" i="5"/>
  <c r="M8" i="5"/>
  <c r="L8" i="5"/>
  <c r="AJ27" i="5" l="1"/>
  <c r="AJ26" i="5"/>
  <c r="AJ25" i="5"/>
  <c r="AJ24" i="5"/>
  <c r="AJ23" i="5"/>
  <c r="AJ22" i="5"/>
  <c r="AJ21" i="5"/>
  <c r="AJ20" i="5"/>
  <c r="AJ19" i="5"/>
  <c r="AJ18" i="5"/>
  <c r="AJ17" i="5"/>
  <c r="AJ16" i="5"/>
  <c r="AJ15" i="5"/>
  <c r="AJ14" i="5"/>
  <c r="AJ13" i="5"/>
  <c r="AJ12" i="5"/>
  <c r="AJ11" i="5"/>
  <c r="AJ10" i="5"/>
  <c r="AJ9" i="5"/>
  <c r="AJ8" i="5"/>
  <c r="AA9" i="5"/>
  <c r="AB9" i="5"/>
  <c r="AA10" i="5"/>
  <c r="AB10" i="5"/>
  <c r="AA11" i="5"/>
  <c r="AB11" i="5"/>
  <c r="AA12" i="5"/>
  <c r="AB12" i="5"/>
  <c r="AA13" i="5"/>
  <c r="AB13" i="5"/>
  <c r="AA14" i="5"/>
  <c r="AB14" i="5"/>
  <c r="AA15" i="5"/>
  <c r="AB15" i="5"/>
  <c r="AA16" i="5"/>
  <c r="AB16" i="5"/>
  <c r="AA17" i="5"/>
  <c r="AB17" i="5"/>
  <c r="AA18" i="5"/>
  <c r="AB18" i="5"/>
  <c r="AA19" i="5"/>
  <c r="AB19" i="5"/>
  <c r="AA20" i="5"/>
  <c r="AB20" i="5"/>
  <c r="AA21" i="5"/>
  <c r="AB21" i="5"/>
  <c r="AA22" i="5"/>
  <c r="AB22" i="5"/>
  <c r="AA23" i="5"/>
  <c r="AB23" i="5"/>
  <c r="AA24" i="5"/>
  <c r="AB24" i="5"/>
  <c r="AA25" i="5"/>
  <c r="AB25" i="5"/>
  <c r="AA26" i="5"/>
  <c r="AB26" i="5"/>
  <c r="AA27" i="5"/>
  <c r="AB27" i="5"/>
  <c r="X9" i="5"/>
  <c r="Y9" i="5"/>
  <c r="X10" i="5"/>
  <c r="Y10" i="5"/>
  <c r="X11" i="5"/>
  <c r="Y11" i="5"/>
  <c r="X12" i="5"/>
  <c r="Y12" i="5"/>
  <c r="X13" i="5"/>
  <c r="Y13" i="5"/>
  <c r="X14" i="5"/>
  <c r="Y14" i="5"/>
  <c r="X15" i="5"/>
  <c r="Y15" i="5"/>
  <c r="X16" i="5"/>
  <c r="Y16" i="5"/>
  <c r="X17" i="5"/>
  <c r="Y17" i="5"/>
  <c r="X18" i="5"/>
  <c r="Y18" i="5"/>
  <c r="X19" i="5"/>
  <c r="Y19" i="5"/>
  <c r="X20" i="5"/>
  <c r="Y20" i="5"/>
  <c r="X21" i="5"/>
  <c r="Y21" i="5"/>
  <c r="X22" i="5"/>
  <c r="Y22" i="5"/>
  <c r="X23" i="5"/>
  <c r="Y23" i="5"/>
  <c r="X24" i="5"/>
  <c r="Y24" i="5"/>
  <c r="X25" i="5"/>
  <c r="Y25" i="5"/>
  <c r="X26" i="5"/>
  <c r="Y26" i="5"/>
  <c r="X27" i="5"/>
  <c r="Y27" i="5"/>
  <c r="U9" i="5"/>
  <c r="U10" i="5"/>
  <c r="U11" i="5"/>
  <c r="U12" i="5"/>
  <c r="U13" i="5"/>
  <c r="U14" i="5"/>
  <c r="U15" i="5"/>
  <c r="U16" i="5"/>
  <c r="U17" i="5"/>
  <c r="U18" i="5"/>
  <c r="U19" i="5"/>
  <c r="U20" i="5"/>
  <c r="U21" i="5"/>
  <c r="U22" i="5"/>
  <c r="U23" i="5"/>
  <c r="U24" i="5"/>
  <c r="U25" i="5"/>
  <c r="U26" i="5"/>
  <c r="U27" i="5"/>
  <c r="R9" i="5"/>
  <c r="R10" i="5"/>
  <c r="R11" i="5"/>
  <c r="R12" i="5"/>
  <c r="R13" i="5"/>
  <c r="R14" i="5"/>
  <c r="R15" i="5"/>
  <c r="R16" i="5"/>
  <c r="R17" i="5"/>
  <c r="R18" i="5"/>
  <c r="R19" i="5"/>
  <c r="R20" i="5"/>
  <c r="R21" i="5"/>
  <c r="R22" i="5"/>
  <c r="R23" i="5"/>
  <c r="R24" i="5"/>
  <c r="R25" i="5"/>
  <c r="R26" i="5"/>
  <c r="R27"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A9" i="5"/>
  <c r="A10" i="5" s="1"/>
  <c r="A11" i="5" s="1"/>
  <c r="A12" i="5" s="1"/>
  <c r="A13" i="5" s="1"/>
  <c r="A14" i="5" s="1"/>
  <c r="A15" i="5" s="1"/>
  <c r="A16" i="5" s="1"/>
  <c r="A17" i="5" s="1"/>
  <c r="A18" i="5" s="1"/>
  <c r="A19" i="5" s="1"/>
  <c r="A20" i="5" s="1"/>
  <c r="A21" i="5" s="1"/>
  <c r="A22" i="5" s="1"/>
  <c r="A23" i="5" s="1"/>
  <c r="A24" i="5" s="1"/>
  <c r="A25" i="5" s="1"/>
  <c r="A26" i="5" s="1"/>
  <c r="A27" i="5" s="1"/>
  <c r="AM18" i="5" l="1"/>
  <c r="AM10" i="5"/>
  <c r="AM21" i="5"/>
  <c r="AM11" i="5"/>
  <c r="AM26" i="5"/>
  <c r="AM22" i="5"/>
  <c r="AL22" i="5"/>
  <c r="AL14" i="5"/>
  <c r="J27" i="5"/>
  <c r="AM27" i="5" s="1"/>
  <c r="I27" i="5"/>
  <c r="J26" i="5"/>
  <c r="I26" i="5"/>
  <c r="AL26" i="5" s="1"/>
  <c r="J25" i="5"/>
  <c r="AM25" i="5" s="1"/>
  <c r="I25" i="5"/>
  <c r="AL25" i="5" s="1"/>
  <c r="J24" i="5"/>
  <c r="AM24" i="5" s="1"/>
  <c r="I24" i="5"/>
  <c r="AL24" i="5" s="1"/>
  <c r="J23" i="5"/>
  <c r="AM23" i="5" s="1"/>
  <c r="I23" i="5"/>
  <c r="J22" i="5"/>
  <c r="I22" i="5"/>
  <c r="J21" i="5"/>
  <c r="I21" i="5"/>
  <c r="AL21" i="5" s="1"/>
  <c r="J20" i="5"/>
  <c r="AM20" i="5" s="1"/>
  <c r="I20" i="5"/>
  <c r="J19" i="5"/>
  <c r="AM19" i="5" s="1"/>
  <c r="I19" i="5"/>
  <c r="AL19" i="5" s="1"/>
  <c r="J18" i="5"/>
  <c r="I18" i="5"/>
  <c r="J17" i="5"/>
  <c r="AM17" i="5" s="1"/>
  <c r="I17" i="5"/>
  <c r="J16" i="5"/>
  <c r="AM16" i="5" s="1"/>
  <c r="I16" i="5"/>
  <c r="AL16" i="5" s="1"/>
  <c r="J15" i="5"/>
  <c r="AM15" i="5" s="1"/>
  <c r="I15" i="5"/>
  <c r="J14" i="5"/>
  <c r="AM14" i="5" s="1"/>
  <c r="I14" i="5"/>
  <c r="J13" i="5"/>
  <c r="AM13" i="5" s="1"/>
  <c r="I13" i="5"/>
  <c r="J12" i="5"/>
  <c r="AM12" i="5" s="1"/>
  <c r="I12" i="5"/>
  <c r="J11" i="5"/>
  <c r="I11" i="5"/>
  <c r="J10" i="5"/>
  <c r="I10" i="5"/>
  <c r="AL10" i="5" s="1"/>
  <c r="J9" i="5"/>
  <c r="AM9" i="5" s="1"/>
  <c r="I9" i="5"/>
  <c r="AB8" i="5"/>
  <c r="AA8" i="5"/>
  <c r="Y8" i="5"/>
  <c r="X8" i="5"/>
  <c r="U8" i="5"/>
  <c r="R8" i="5"/>
  <c r="P8" i="5"/>
  <c r="O8" i="5"/>
  <c r="J8" i="5"/>
  <c r="I8" i="5"/>
  <c r="G8" i="5"/>
  <c r="AM8" i="5" s="1"/>
  <c r="F8" i="5"/>
  <c r="AL8" i="5" s="1"/>
  <c r="AN23" i="5" l="1"/>
  <c r="AL9" i="5"/>
  <c r="AN9" i="5" s="1"/>
  <c r="AN19" i="5"/>
  <c r="AN14" i="5"/>
  <c r="AN22" i="5"/>
  <c r="AL23" i="5"/>
  <c r="AL13" i="5"/>
  <c r="AN13" i="5" s="1"/>
  <c r="AN15" i="5"/>
  <c r="AN21" i="5"/>
  <c r="AN25" i="5"/>
  <c r="AL15" i="5"/>
  <c r="AN10" i="5"/>
  <c r="AN16" i="5"/>
  <c r="AN20" i="5"/>
  <c r="AN24" i="5"/>
  <c r="AN26" i="5"/>
  <c r="AL18" i="5"/>
  <c r="AN18" i="5" s="1"/>
  <c r="AL12" i="5"/>
  <c r="AN12" i="5" s="1"/>
  <c r="AL20" i="5"/>
  <c r="AL11" i="5"/>
  <c r="AN11" i="5" s="1"/>
  <c r="AL27" i="5"/>
  <c r="AN27" i="5" s="1"/>
  <c r="AL17" i="5"/>
  <c r="AN17" i="5" s="1"/>
  <c r="AM28" i="5"/>
  <c r="AN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Armstrong</author>
  </authors>
  <commentList>
    <comment ref="E6" authorId="0" shapeId="0" xr:uid="{00000000-0006-0000-0000-000001000000}">
      <text>
        <r>
          <rPr>
            <sz val="11"/>
            <color indexed="81"/>
            <rFont val="Calibri"/>
            <family val="2"/>
            <scheme val="minor"/>
          </rPr>
          <t>If the player has played competitive football in 2018, 2019 or 2020 answer - FALSE.
Competitive football is a recognised football League. This does not include school competitions or AFL9s.</t>
        </r>
      </text>
    </comment>
    <comment ref="H6" authorId="0" shapeId="0" xr:uid="{00000000-0006-0000-0000-000002000000}">
      <text>
        <r>
          <rPr>
            <b/>
            <sz val="11"/>
            <color indexed="81"/>
            <rFont val="Calibri"/>
            <family val="2"/>
            <scheme val="minor"/>
          </rPr>
          <t>CLUB OF ORIGIN DEFINITION:</t>
        </r>
        <r>
          <rPr>
            <sz val="11"/>
            <color indexed="81"/>
            <rFont val="Calibri"/>
            <family val="2"/>
            <scheme val="minor"/>
          </rPr>
          <t xml:space="preserve">
A player’s Club of Origin is the club where the player made his senior football club debut.
Club of Origin points dispensation is conditional upon the player returning directly from AFL or WAFL (League/Reserves/Colts and interstate equivalents) to his Club of Origin.
For the avoidance of doubt, Club of Origin points dispensation cannot be applied where;
• a player progresses directly from junior football and plays AFL or WAFL (League/Reserves/Colts or interstate equivalents) without playing in the PFL.
• a player plays AFL or WAFL (League/Reserves/Colts or interstate equivalents) and returns to the PFL after playing at another senior community competition.
A player returning to his Club of Origin shall have a player points allocation of 1 point.
</t>
        </r>
      </text>
    </comment>
    <comment ref="N6" authorId="0" shapeId="0" xr:uid="{00000000-0006-0000-0000-000003000000}">
      <text>
        <r>
          <rPr>
            <sz val="11"/>
            <color indexed="81"/>
            <rFont val="Calibri"/>
            <family val="2"/>
            <scheme val="minor"/>
          </rPr>
          <t>A player with a points allocation of 1 point may be recognised as a Local Player of his respective club subject to the following conditions.
Recognition as a Local Player is conditional on the following;
• Local Player recognition can only be attributed to the first club where the player gained his player points allocation of 1 point.
• Local Player recognition is forfeited and the player subject to the highest level of football in accordance with the Player Points Categories if the player plays with another PFL club.
A player first categorised as Club of Origin returning to the PFL after playing at another senior community competition will be re-assessed and may be recognised as a Local Player of his respective club.
A Local Player returning (i.e. WAFL/country/interstate) to his club shall retain his player points allocation of 1 point.</t>
        </r>
        <r>
          <rPr>
            <b/>
            <sz val="11"/>
            <color indexed="81"/>
            <rFont val="Calibri"/>
            <family val="2"/>
            <scheme val="minor"/>
          </rPr>
          <t xml:space="preserve">
</t>
        </r>
        <r>
          <rPr>
            <sz val="9"/>
            <color indexed="81"/>
            <rFont val="Tahoma"/>
            <family val="2"/>
          </rPr>
          <t xml:space="preserve">
</t>
        </r>
      </text>
    </comment>
    <comment ref="AK6" authorId="0" shapeId="0" xr:uid="{00000000-0006-0000-0000-000004000000}">
      <text>
        <r>
          <rPr>
            <b/>
            <sz val="11"/>
            <color indexed="81"/>
            <rFont val="Calibri"/>
            <family val="2"/>
            <scheme val="minor"/>
          </rPr>
          <t xml:space="preserve">SEASONS OF SERVICE (LOYALTY POINTS REDUCTION)
</t>
        </r>
        <r>
          <rPr>
            <sz val="11"/>
            <color indexed="81"/>
            <rFont val="Calibri"/>
            <family val="2"/>
            <scheme val="minor"/>
          </rPr>
          <t xml:space="preserve">A player, who is categorised at more than 1 point and whilst remaining at his PFL club, may commence reducing his points value by 1 point after completing his second ‘Season of Service’ till he reaches 1 point.  
A ‘Season of Service’ means 5 or more Perth Football League (WAAFL) matches played in 2018/2019 and 4 or more Perth Football League (WAAFL) Matches played in the 2020 season with his respective Perth Football League club.  These seasons do not have to be consecutive seasons nor all matches in the one grade for his PFL club.  However, if this player transfers to another club, all points applied will be forfeited and the player subject to the highest level of football in accordance with the Player Points Categories if he returns to this respective PFL club.
Before the commencement of each season, each club is to lodge with the PFL those players who are subject to a 1 point reduction in accordance with each ‘Season of Service’.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<sst xmlns="http://schemas.openxmlformats.org/spreadsheetml/2006/main" count="79" uniqueCount="54">
  <si>
    <t>Surname</t>
  </si>
  <si>
    <t>First Name</t>
  </si>
  <si>
    <t>TOTAL TEAM POINTS</t>
  </si>
  <si>
    <t>CHECK PLAYER TOTAL</t>
  </si>
  <si>
    <t>1 POINT</t>
  </si>
  <si>
    <t>5 POINTS</t>
  </si>
  <si>
    <t>3 POINTS</t>
  </si>
  <si>
    <t>2 POINTS</t>
  </si>
  <si>
    <t>Once TRUE is answered for the player, no further criteria are required to be answered for this player. Go to your next player.</t>
  </si>
  <si>
    <t>Deduct any points for loyalty</t>
  </si>
  <si>
    <t>No.</t>
  </si>
  <si>
    <t>Meets Club of Origin definition</t>
  </si>
  <si>
    <t>NOT PLAYED</t>
  </si>
  <si>
    <t>CLUB OF ORIGIN</t>
  </si>
  <si>
    <t>AFL</t>
  </si>
  <si>
    <t>CLUB</t>
  </si>
  <si>
    <t>Does not meet any of the Player Points Categories</t>
  </si>
  <si>
    <t>PLAYER POINTS</t>
  </si>
  <si>
    <t>CANNOT BE CLASSIFIED</t>
  </si>
  <si>
    <t>Minimum of 1 point per player</t>
  </si>
  <si>
    <t>Q1</t>
  </si>
  <si>
    <t>Q2</t>
  </si>
  <si>
    <t>Q3</t>
  </si>
  <si>
    <t>Q4</t>
  </si>
  <si>
    <t>Q5</t>
  </si>
  <si>
    <t>Q6</t>
  </si>
  <si>
    <t>Q7</t>
  </si>
  <si>
    <t>Q8</t>
  </si>
  <si>
    <t>Q9</t>
  </si>
  <si>
    <t>Q10</t>
  </si>
  <si>
    <t>PERTH FOOTBALL LEAGUE</t>
  </si>
  <si>
    <t>LOCAL PLAYER</t>
  </si>
  <si>
    <t>Meets Local Player definition</t>
  </si>
  <si>
    <t>6 POINTS</t>
  </si>
  <si>
    <t>Footyweb No.</t>
  </si>
  <si>
    <t>Q11</t>
  </si>
  <si>
    <t>TRANSFERRING JUNIOR</t>
  </si>
  <si>
    <t>Has registered (transfer/Type 2 LIP) direct from a junior club into your club.</t>
  </si>
  <si>
    <t>WAFL LEAGUE</t>
  </si>
  <si>
    <t>WAFL RESERVES</t>
  </si>
  <si>
    <t>SENIOR COMMUNITY LEAGUE</t>
  </si>
  <si>
    <t>WAFL COLTS</t>
  </si>
  <si>
    <t>SENIOR COMMUNITY RESERVES/COLTS</t>
  </si>
  <si>
    <t>Transferring Players/Type 2 Permit Assessment</t>
  </si>
  <si>
    <t>ERROR CODE</t>
  </si>
  <si>
    <t>POINTS VALUE</t>
  </si>
  <si>
    <t>SEASONS OF SERVICE</t>
  </si>
  <si>
    <t>Has NOT played competitive football in 2018, 2019 or 2020.</t>
  </si>
  <si>
    <t>Has played 1 or more matches of AFL in 2018, 2019 or 2020</t>
  </si>
  <si>
    <r>
      <t xml:space="preserve">Has played 5 or more WAFL or interstate equivalent </t>
    </r>
    <r>
      <rPr>
        <u/>
        <sz val="10"/>
        <color theme="1"/>
        <rFont val="Calibri"/>
        <family val="2"/>
        <scheme val="minor"/>
      </rPr>
      <t>League</t>
    </r>
    <r>
      <rPr>
        <sz val="10"/>
        <color theme="1"/>
        <rFont val="Calibri"/>
        <family val="2"/>
        <scheme val="minor"/>
      </rPr>
      <t xml:space="preserve"> matches in a season in the previous 3 seasons (2018, 2019 or 2020)</t>
    </r>
  </si>
  <si>
    <r>
      <t xml:space="preserve">Has played 5 or more WAFL or interstate equivalent </t>
    </r>
    <r>
      <rPr>
        <u/>
        <sz val="10"/>
        <color theme="1"/>
        <rFont val="Calibri"/>
        <family val="2"/>
        <scheme val="minor"/>
      </rPr>
      <t>Reserves</t>
    </r>
    <r>
      <rPr>
        <sz val="10"/>
        <color theme="1"/>
        <rFont val="Calibri"/>
        <family val="2"/>
        <scheme val="minor"/>
      </rPr>
      <t xml:space="preserve"> matches in a season in the previous 3 seasons (2018, 2019 or 2020)</t>
    </r>
  </si>
  <si>
    <r>
      <t xml:space="preserve">Has played 5 or more </t>
    </r>
    <r>
      <rPr>
        <u/>
        <sz val="10"/>
        <color theme="1"/>
        <rFont val="Calibri"/>
        <family val="2"/>
        <scheme val="minor"/>
      </rPr>
      <t>Senior Community League</t>
    </r>
    <r>
      <rPr>
        <sz val="10"/>
        <color theme="1"/>
        <rFont val="Calibri"/>
        <family val="2"/>
        <scheme val="minor"/>
      </rPr>
      <t xml:space="preserve"> matches in a season in the previous 3 seasons (2018, 2019 or 2020)</t>
    </r>
  </si>
  <si>
    <r>
      <t xml:space="preserve">Has played 5 or more WAFL colts or interstate equivalent </t>
    </r>
    <r>
      <rPr>
        <sz val="10"/>
        <color theme="1"/>
        <rFont val="Calibri"/>
        <family val="2"/>
        <scheme val="minor"/>
      </rPr>
      <t xml:space="preserve"> matches in a season in the previous 3 seasons (2018, 2019 or 2020)</t>
    </r>
  </si>
  <si>
    <r>
      <t xml:space="preserve">Has played 5 or more </t>
    </r>
    <r>
      <rPr>
        <u/>
        <sz val="10"/>
        <color theme="1"/>
        <rFont val="Calibri"/>
        <family val="2"/>
        <scheme val="minor"/>
      </rPr>
      <t>Senior Community Reserves/Colts</t>
    </r>
    <r>
      <rPr>
        <sz val="10"/>
        <color theme="1"/>
        <rFont val="Calibri"/>
        <family val="2"/>
        <scheme val="minor"/>
      </rPr>
      <t xml:space="preserve"> matches in a season in the previous 3 seasons (2018, 2019 or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</si>
</sst>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indexed="81"/>
      <name val="Tahoma"/>
      <family val="2"/>
    </font>
    <font>
      <sz val="10"/>
      <color theme="1"/>
      <name val="Calibri"/>
      <family val="2"/>
      <scheme val="minor"/>
    </font>
    <font>
      <b/>
      <sz val="11"/>
      <color indexed="81"/>
      <name val="Calibri"/>
      <family val="2"/>
      <scheme val="minor"/>
    </font>
    <font>
      <sz val="11"/>
      <color indexed="81"/>
      <name val="Calibri"/>
      <family val="2"/>
      <scheme val="minor"/>
    </font>
    <font>
      <b/>
      <sz val="9"/>
      <color indexed="81"/>
      <name val="Tahoma"/>
      <family val="2"/>
    </font>
    <font>
      <b/>
      <sz val="14"/>
      <name val="Calibri"/>
      <family val="2"/>
      <scheme val="minor"/>
    </font>
    <font>
      <b/>
      <sz val="10"/>
      <color theme="0"/>
      <name val="Calibri"/>
      <family val="2"/>
      <scheme val="minor"/>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name val="Calibri"/>
      <family val="2"/>
      <scheme val="minor"/>
    </font>
    <font>
      <sz val="10"/>
      <color theme="1"/>
      <name val="Calibri"/>
      <family val="2"/>
      <scheme val="minor"/>
    </font>
    <font>
      <b/>
      <sz val="18"/>
      <name val="Calibri"/>
      <family val="2"/>
      <scheme val="minor"/>
    </font>
    <font>
      <sz val="10"/>
      <color rgb="FFFF0000"/>
      <name val="Calibri"/>
      <family val="2"/>
      <scheme val="minor"/>
    </font>
    <font>
      <u/>
      <sz val="10"/>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rgb="FFFFCC00"/>
        <bgColor indexed="64"/>
      </patternFill>
    </fill>
    <fill>
      <patternFill patternType="solid">
        <fgColor rgb="FFFFDE5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9" fillId="5" borderId="0" xfId="0" applyFont="1" applyFill="1" applyBorder="1" applyAlignment="1" applyProtection="1">
      <alignment horizontal="left" vertical="center"/>
    </xf>
    <xf numFmtId="0" fontId="7" fillId="5" borderId="0" xfId="0" applyFont="1" applyFill="1" applyBorder="1" applyAlignment="1" applyProtection="1">
      <alignment horizontal="center" vertical="center"/>
    </xf>
    <xf numFmtId="0" fontId="9" fillId="7" borderId="2" xfId="0"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9" fillId="5" borderId="0" xfId="0" applyFont="1" applyFill="1" applyBorder="1" applyAlignment="1" applyProtection="1">
      <alignment vertical="center"/>
    </xf>
    <xf numFmtId="0" fontId="8" fillId="0" borderId="1" xfId="0" applyFont="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xf>
    <xf numFmtId="0" fontId="8" fillId="0" borderId="1" xfId="0" applyFont="1" applyBorder="1" applyAlignment="1" applyProtection="1">
      <alignment horizontal="center" vertical="top"/>
    </xf>
    <xf numFmtId="0" fontId="9" fillId="0" borderId="1" xfId="0" applyFont="1" applyFill="1" applyBorder="1" applyAlignment="1" applyProtection="1">
      <alignment horizontal="left" vertical="top"/>
    </xf>
    <xf numFmtId="0" fontId="9" fillId="0" borderId="1" xfId="0" applyFont="1" applyBorder="1" applyAlignment="1" applyProtection="1">
      <alignment horizontal="left" vertical="top"/>
    </xf>
    <xf numFmtId="0" fontId="8" fillId="0" borderId="1" xfId="0" applyFont="1" applyBorder="1" applyAlignment="1" applyProtection="1">
      <alignment horizontal="center" vertical="top" wrapText="1"/>
    </xf>
    <xf numFmtId="0" fontId="9"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8" fillId="0" borderId="1" xfId="0" applyFont="1" applyFill="1" applyBorder="1" applyAlignment="1" applyProtection="1">
      <alignment horizontal="center" vertical="center"/>
    </xf>
    <xf numFmtId="0" fontId="8" fillId="4" borderId="1" xfId="0" applyFont="1" applyFill="1" applyBorder="1" applyAlignment="1" applyProtection="1">
      <alignment vertical="center"/>
      <protection locked="0"/>
    </xf>
    <xf numFmtId="0" fontId="8"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0" fontId="13" fillId="0" borderId="0" xfId="0" applyFont="1" applyBorder="1" applyAlignment="1" applyProtection="1">
      <alignment vertical="center"/>
    </xf>
    <xf numFmtId="3" fontId="11" fillId="0" borderId="0" xfId="0" applyNumberFormat="1" applyFont="1" applyFill="1" applyBorder="1" applyAlignment="1" applyProtection="1">
      <alignment horizontal="left" vertical="center"/>
    </xf>
    <xf numFmtId="0" fontId="11"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13"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9" fillId="0" borderId="0" xfId="0" applyFont="1" applyBorder="1" applyAlignment="1" applyProtection="1">
      <alignment horizontal="right" vertical="center"/>
    </xf>
    <xf numFmtId="0" fontId="14" fillId="0" borderId="6" xfId="0" applyFont="1" applyBorder="1" applyAlignment="1" applyProtection="1">
      <alignment horizontal="center" vertical="center"/>
    </xf>
    <xf numFmtId="3" fontId="15" fillId="0" borderId="0" xfId="0" applyNumberFormat="1" applyFont="1" applyFill="1" applyBorder="1" applyAlignment="1" applyProtection="1">
      <alignment vertical="center"/>
    </xf>
    <xf numFmtId="3" fontId="15" fillId="0" borderId="0" xfId="0" applyNumberFormat="1" applyFont="1" applyFill="1" applyBorder="1" applyAlignment="1" applyProtection="1">
      <alignment vertical="center" wrapText="1"/>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7" fillId="3" borderId="1" xfId="0" applyFont="1" applyFill="1" applyBorder="1" applyAlignment="1" applyProtection="1">
      <alignment horizontal="left" vertical="center" wrapText="1"/>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xf>
    <xf numFmtId="0" fontId="9" fillId="6" borderId="4" xfId="0" applyFont="1" applyFill="1" applyBorder="1" applyAlignment="1" applyProtection="1">
      <alignment horizontal="center" vertical="center"/>
    </xf>
  </cellXfs>
  <cellStyles count="1">
    <cellStyle name="Normal" xfId="0" builtinId="0"/>
  </cellStyles>
  <dxfs count="1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DE53"/>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2"/>
  <sheetViews>
    <sheetView showGridLines="0" tabSelected="1" zoomScale="70" zoomScaleNormal="70" workbookViewId="0">
      <selection activeCell="AU13" sqref="AU13"/>
    </sheetView>
  </sheetViews>
  <sheetFormatPr baseColWidth="10" defaultColWidth="21.33203125" defaultRowHeight="15" customHeight="1" x14ac:dyDescent="0.2"/>
  <cols>
    <col min="1" max="1" width="4.83203125" style="42" customWidth="1"/>
    <col min="2" max="2" width="15" style="6" customWidth="1"/>
    <col min="3" max="3" width="15.1640625" style="6" customWidth="1"/>
    <col min="4" max="4" width="12" style="6" bestFit="1" customWidth="1"/>
    <col min="5" max="5" width="17.6640625" style="43" customWidth="1"/>
    <col min="6" max="6" width="21.33203125" style="44" hidden="1" customWidth="1"/>
    <col min="7" max="7" width="21.33203125" style="40" hidden="1" customWidth="1"/>
    <col min="8" max="8" width="17.6640625" style="6" customWidth="1"/>
    <col min="9" max="10" width="21.33203125" style="40" hidden="1" customWidth="1"/>
    <col min="11" max="11" width="17.6640625" style="6" customWidth="1"/>
    <col min="12" max="13" width="21.33203125" style="40" hidden="1" customWidth="1"/>
    <col min="14" max="14" width="17.6640625" style="40" customWidth="1"/>
    <col min="15" max="16" width="21.33203125" style="40" hidden="1" customWidth="1"/>
    <col min="17" max="17" width="17.6640625" style="6" customWidth="1"/>
    <col min="18" max="19" width="21.33203125" style="40" hidden="1" customWidth="1"/>
    <col min="20" max="20" width="17.6640625" style="6" customWidth="1"/>
    <col min="21" max="22" width="21.33203125" style="40" hidden="1" customWidth="1"/>
    <col min="23" max="23" width="17.6640625" style="6" customWidth="1"/>
    <col min="24" max="25" width="21.33203125" style="40" hidden="1" customWidth="1"/>
    <col min="26" max="26" width="17.6640625" style="6" customWidth="1"/>
    <col min="27" max="28" width="21.33203125" style="40" hidden="1" customWidth="1"/>
    <col min="29" max="29" width="17.6640625" style="6" customWidth="1"/>
    <col min="30" max="30" width="21.33203125" style="40" hidden="1" customWidth="1"/>
    <col min="31" max="31" width="12.5" style="40" hidden="1" customWidth="1"/>
    <col min="32" max="32" width="17.6640625" style="6" customWidth="1"/>
    <col min="33" max="34" width="21.33203125" style="40" hidden="1" customWidth="1"/>
    <col min="35" max="35" width="17.6640625" style="40" customWidth="1"/>
    <col min="36" max="36" width="21.33203125" style="40" hidden="1" customWidth="1"/>
    <col min="37" max="37" width="14.5" style="40" customWidth="1"/>
    <col min="38" max="38" width="11.83203125" style="42" hidden="1" customWidth="1"/>
    <col min="39" max="39" width="14.5" style="8" customWidth="1"/>
    <col min="40" max="40" width="12" style="5" customWidth="1"/>
    <col min="41" max="42" width="12" style="6" customWidth="1"/>
    <col min="43" max="44" width="12" style="7" customWidth="1"/>
    <col min="45" max="48" width="12" style="6" customWidth="1"/>
    <col min="49" max="16384" width="21.33203125" style="6"/>
  </cols>
  <sheetData>
    <row r="1" spans="1:47" ht="15" customHeight="1" x14ac:dyDescent="0.2">
      <c r="A1" s="51" t="s">
        <v>30</v>
      </c>
      <c r="B1" s="51"/>
      <c r="C1" s="51"/>
      <c r="D1" s="52"/>
      <c r="E1" s="1" t="s">
        <v>20</v>
      </c>
      <c r="F1" s="1"/>
      <c r="G1" s="2"/>
      <c r="H1" s="2" t="s">
        <v>21</v>
      </c>
      <c r="I1" s="2"/>
      <c r="J1" s="2"/>
      <c r="K1" s="2" t="s">
        <v>22</v>
      </c>
      <c r="L1" s="2"/>
      <c r="M1" s="2"/>
      <c r="N1" s="2" t="s">
        <v>23</v>
      </c>
      <c r="O1" s="2"/>
      <c r="P1" s="2"/>
      <c r="Q1" s="2" t="s">
        <v>24</v>
      </c>
      <c r="R1" s="2"/>
      <c r="S1" s="2"/>
      <c r="T1" s="2" t="s">
        <v>25</v>
      </c>
      <c r="U1" s="2"/>
      <c r="V1" s="2"/>
      <c r="W1" s="2" t="s">
        <v>26</v>
      </c>
      <c r="X1" s="2"/>
      <c r="Y1" s="2"/>
      <c r="Z1" s="2" t="s">
        <v>27</v>
      </c>
      <c r="AA1" s="2"/>
      <c r="AB1" s="2"/>
      <c r="AC1" s="2" t="s">
        <v>28</v>
      </c>
      <c r="AD1" s="2"/>
      <c r="AE1" s="2"/>
      <c r="AF1" s="2" t="s">
        <v>29</v>
      </c>
      <c r="AG1" s="2"/>
      <c r="AH1" s="2"/>
      <c r="AI1" s="2" t="s">
        <v>35</v>
      </c>
      <c r="AJ1" s="2"/>
      <c r="AK1" s="2" t="s">
        <v>29</v>
      </c>
      <c r="AL1" s="3"/>
      <c r="AM1" s="4"/>
    </row>
    <row r="2" spans="1:47" s="8" customFormat="1" ht="18.75" customHeight="1" x14ac:dyDescent="0.2">
      <c r="A2" s="57" t="s">
        <v>43</v>
      </c>
      <c r="B2" s="57"/>
      <c r="C2" s="57"/>
      <c r="D2" s="58"/>
      <c r="E2" s="61" t="s">
        <v>12</v>
      </c>
      <c r="F2" s="49"/>
      <c r="G2" s="61"/>
      <c r="H2" s="61" t="s">
        <v>13</v>
      </c>
      <c r="I2" s="61"/>
      <c r="J2" s="61"/>
      <c r="K2" s="49" t="s">
        <v>36</v>
      </c>
      <c r="L2" s="61"/>
      <c r="M2" s="61"/>
      <c r="N2" s="61" t="s">
        <v>31</v>
      </c>
      <c r="O2" s="61"/>
      <c r="P2" s="61"/>
      <c r="Q2" s="61" t="s">
        <v>14</v>
      </c>
      <c r="R2" s="61"/>
      <c r="S2" s="61"/>
      <c r="T2" s="61" t="s">
        <v>38</v>
      </c>
      <c r="U2" s="61"/>
      <c r="V2" s="61"/>
      <c r="W2" s="61" t="s">
        <v>39</v>
      </c>
      <c r="X2" s="61"/>
      <c r="Y2" s="61"/>
      <c r="Z2" s="49" t="s">
        <v>40</v>
      </c>
      <c r="AA2" s="61"/>
      <c r="AB2" s="61"/>
      <c r="AC2" s="61" t="s">
        <v>41</v>
      </c>
      <c r="AD2" s="61"/>
      <c r="AE2" s="61"/>
      <c r="AF2" s="49" t="s">
        <v>42</v>
      </c>
      <c r="AG2" s="61"/>
      <c r="AH2" s="61"/>
      <c r="AI2" s="49" t="s">
        <v>18</v>
      </c>
      <c r="AJ2" s="61"/>
      <c r="AK2" s="49" t="s">
        <v>46</v>
      </c>
      <c r="AL2" s="55" t="s">
        <v>3</v>
      </c>
      <c r="AM2" s="54" t="s">
        <v>17</v>
      </c>
      <c r="AQ2" s="9"/>
      <c r="AR2" s="9"/>
    </row>
    <row r="3" spans="1:47" s="8" customFormat="1" ht="15" customHeight="1" x14ac:dyDescent="0.2">
      <c r="A3" s="57"/>
      <c r="B3" s="57"/>
      <c r="C3" s="57"/>
      <c r="D3" s="58"/>
      <c r="E3" s="62"/>
      <c r="F3" s="50"/>
      <c r="G3" s="62"/>
      <c r="H3" s="62"/>
      <c r="I3" s="62"/>
      <c r="J3" s="62"/>
      <c r="K3" s="50"/>
      <c r="L3" s="62"/>
      <c r="M3" s="62"/>
      <c r="N3" s="62"/>
      <c r="O3" s="62"/>
      <c r="P3" s="62"/>
      <c r="Q3" s="62"/>
      <c r="R3" s="62"/>
      <c r="S3" s="62"/>
      <c r="T3" s="62"/>
      <c r="U3" s="62"/>
      <c r="V3" s="62"/>
      <c r="W3" s="62"/>
      <c r="X3" s="62"/>
      <c r="Y3" s="62"/>
      <c r="Z3" s="50"/>
      <c r="AA3" s="62"/>
      <c r="AB3" s="62"/>
      <c r="AC3" s="62"/>
      <c r="AD3" s="62"/>
      <c r="AE3" s="62"/>
      <c r="AF3" s="50"/>
      <c r="AG3" s="62"/>
      <c r="AH3" s="62"/>
      <c r="AI3" s="50"/>
      <c r="AJ3" s="62"/>
      <c r="AK3" s="50"/>
      <c r="AL3" s="55"/>
      <c r="AM3" s="54"/>
      <c r="AQ3" s="9"/>
      <c r="AR3" s="9"/>
    </row>
    <row r="4" spans="1:47" s="8" customFormat="1" ht="15" customHeight="1" x14ac:dyDescent="0.2">
      <c r="A4" s="10"/>
      <c r="B4" s="10"/>
      <c r="C4" s="10"/>
      <c r="D4" s="10"/>
      <c r="E4" s="62"/>
      <c r="F4" s="50"/>
      <c r="G4" s="62"/>
      <c r="H4" s="62"/>
      <c r="I4" s="62"/>
      <c r="J4" s="62"/>
      <c r="K4" s="50"/>
      <c r="L4" s="62"/>
      <c r="M4" s="62"/>
      <c r="N4" s="62"/>
      <c r="O4" s="62"/>
      <c r="P4" s="62"/>
      <c r="Q4" s="62"/>
      <c r="R4" s="62"/>
      <c r="S4" s="62"/>
      <c r="T4" s="62"/>
      <c r="U4" s="62"/>
      <c r="V4" s="62"/>
      <c r="W4" s="62"/>
      <c r="X4" s="62"/>
      <c r="Y4" s="62"/>
      <c r="Z4" s="50"/>
      <c r="AA4" s="62"/>
      <c r="AB4" s="62"/>
      <c r="AC4" s="62"/>
      <c r="AD4" s="62"/>
      <c r="AE4" s="62"/>
      <c r="AF4" s="50"/>
      <c r="AG4" s="62"/>
      <c r="AH4" s="62"/>
      <c r="AI4" s="50"/>
      <c r="AJ4" s="62"/>
      <c r="AK4" s="50"/>
      <c r="AL4" s="55"/>
      <c r="AM4" s="54"/>
      <c r="AQ4" s="9"/>
      <c r="AR4" s="9"/>
    </row>
    <row r="5" spans="1:47" s="9" customFormat="1" ht="15" customHeight="1" x14ac:dyDescent="0.2">
      <c r="A5" s="11" t="s">
        <v>15</v>
      </c>
      <c r="B5" s="59"/>
      <c r="C5" s="60"/>
      <c r="D5" s="12"/>
      <c r="E5" s="13" t="s">
        <v>4</v>
      </c>
      <c r="F5" s="14" t="s">
        <v>44</v>
      </c>
      <c r="G5" s="15" t="s">
        <v>45</v>
      </c>
      <c r="H5" s="13" t="s">
        <v>4</v>
      </c>
      <c r="I5" s="14" t="s">
        <v>44</v>
      </c>
      <c r="J5" s="15" t="s">
        <v>45</v>
      </c>
      <c r="K5" s="13" t="s">
        <v>4</v>
      </c>
      <c r="L5" s="14" t="s">
        <v>44</v>
      </c>
      <c r="M5" s="15" t="s">
        <v>45</v>
      </c>
      <c r="N5" s="13" t="s">
        <v>4</v>
      </c>
      <c r="O5" s="14" t="s">
        <v>44</v>
      </c>
      <c r="P5" s="15" t="s">
        <v>45</v>
      </c>
      <c r="Q5" s="13" t="s">
        <v>33</v>
      </c>
      <c r="R5" s="14" t="s">
        <v>44</v>
      </c>
      <c r="S5" s="15" t="s">
        <v>45</v>
      </c>
      <c r="T5" s="13" t="s">
        <v>5</v>
      </c>
      <c r="U5" s="14" t="s">
        <v>44</v>
      </c>
      <c r="V5" s="15" t="s">
        <v>45</v>
      </c>
      <c r="W5" s="13" t="s">
        <v>6</v>
      </c>
      <c r="X5" s="14" t="s">
        <v>44</v>
      </c>
      <c r="Y5" s="15" t="s">
        <v>45</v>
      </c>
      <c r="Z5" s="13" t="s">
        <v>6</v>
      </c>
      <c r="AA5" s="14" t="s">
        <v>44</v>
      </c>
      <c r="AB5" s="15" t="s">
        <v>45</v>
      </c>
      <c r="AC5" s="13" t="s">
        <v>7</v>
      </c>
      <c r="AD5" s="14" t="s">
        <v>44</v>
      </c>
      <c r="AE5" s="15" t="s">
        <v>45</v>
      </c>
      <c r="AF5" s="13" t="s">
        <v>7</v>
      </c>
      <c r="AG5" s="14" t="s">
        <v>44</v>
      </c>
      <c r="AH5" s="15" t="s">
        <v>45</v>
      </c>
      <c r="AI5" s="56"/>
      <c r="AJ5" s="14" t="s">
        <v>44</v>
      </c>
      <c r="AK5" s="56"/>
      <c r="AL5" s="55"/>
      <c r="AM5" s="54"/>
    </row>
    <row r="6" spans="1:47" s="25" customFormat="1" ht="91.5" customHeight="1" x14ac:dyDescent="0.2">
      <c r="A6" s="16"/>
      <c r="B6" s="17"/>
      <c r="C6" s="17"/>
      <c r="D6" s="17"/>
      <c r="E6" s="18" t="s">
        <v>47</v>
      </c>
      <c r="F6" s="19"/>
      <c r="G6" s="20"/>
      <c r="H6" s="18" t="s">
        <v>11</v>
      </c>
      <c r="I6" s="20"/>
      <c r="J6" s="20"/>
      <c r="K6" s="18" t="s">
        <v>37</v>
      </c>
      <c r="L6" s="20"/>
      <c r="M6" s="20"/>
      <c r="N6" s="18" t="s">
        <v>32</v>
      </c>
      <c r="O6" s="21"/>
      <c r="P6" s="21"/>
      <c r="Q6" s="18" t="s">
        <v>48</v>
      </c>
      <c r="R6" s="20"/>
      <c r="S6" s="20"/>
      <c r="T6" s="18" t="s">
        <v>49</v>
      </c>
      <c r="U6" s="20"/>
      <c r="V6" s="20"/>
      <c r="W6" s="18" t="s">
        <v>50</v>
      </c>
      <c r="X6" s="20"/>
      <c r="Y6" s="20"/>
      <c r="Z6" s="18" t="s">
        <v>51</v>
      </c>
      <c r="AA6" s="20"/>
      <c r="AB6" s="20"/>
      <c r="AC6" s="18" t="s">
        <v>52</v>
      </c>
      <c r="AD6" s="22"/>
      <c r="AE6" s="22"/>
      <c r="AF6" s="18" t="s">
        <v>53</v>
      </c>
      <c r="AG6" s="22"/>
      <c r="AH6" s="22"/>
      <c r="AI6" s="19" t="s">
        <v>16</v>
      </c>
      <c r="AJ6" s="22"/>
      <c r="AK6" s="19" t="s">
        <v>9</v>
      </c>
      <c r="AL6" s="23"/>
      <c r="AM6" s="24" t="s">
        <v>19</v>
      </c>
      <c r="AQ6" s="26"/>
      <c r="AR6" s="26"/>
    </row>
    <row r="7" spans="1:47" s="25" customFormat="1" ht="25.5" customHeight="1" x14ac:dyDescent="0.2">
      <c r="A7" s="27" t="s">
        <v>10</v>
      </c>
      <c r="B7" s="28" t="s">
        <v>0</v>
      </c>
      <c r="C7" s="28" t="s">
        <v>1</v>
      </c>
      <c r="D7" s="28" t="s">
        <v>34</v>
      </c>
      <c r="E7" s="53" t="s">
        <v>8</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P7" s="6"/>
      <c r="AQ7" s="29"/>
      <c r="AR7" s="26"/>
      <c r="AT7" s="6"/>
      <c r="AU7" s="6"/>
    </row>
    <row r="8" spans="1:47" s="40" customFormat="1" ht="15" customHeight="1" x14ac:dyDescent="0.2">
      <c r="A8" s="30">
        <v>1</v>
      </c>
      <c r="B8" s="31"/>
      <c r="C8" s="31"/>
      <c r="D8" s="32"/>
      <c r="E8" s="33" t="b">
        <v>0</v>
      </c>
      <c r="F8" s="3">
        <f>IF(E8,1,0)</f>
        <v>0</v>
      </c>
      <c r="G8" s="3">
        <f>IF(E8,(1),(0))</f>
        <v>0</v>
      </c>
      <c r="H8" s="33" t="b">
        <v>0</v>
      </c>
      <c r="I8" s="3">
        <f>IF(H8,1,0)</f>
        <v>0</v>
      </c>
      <c r="J8" s="3">
        <f>IF(H8,(1),(0))</f>
        <v>0</v>
      </c>
      <c r="K8" s="33" t="b">
        <v>0</v>
      </c>
      <c r="L8" s="3">
        <f>IF(K8,1,0)</f>
        <v>0</v>
      </c>
      <c r="M8" s="3">
        <f>IF(K8,(1),(0))</f>
        <v>0</v>
      </c>
      <c r="N8" s="33" t="b">
        <v>0</v>
      </c>
      <c r="O8" s="3">
        <f>IF(N8,1,0)</f>
        <v>0</v>
      </c>
      <c r="P8" s="3">
        <f>IF(N8,(1),(0))</f>
        <v>0</v>
      </c>
      <c r="Q8" s="33" t="b">
        <v>0</v>
      </c>
      <c r="R8" s="3">
        <f>IF(Q8,1,0)</f>
        <v>0</v>
      </c>
      <c r="S8" s="3">
        <f>IF(Q8,(6),(0))</f>
        <v>0</v>
      </c>
      <c r="T8" s="33" t="b">
        <v>0</v>
      </c>
      <c r="U8" s="3">
        <f>IF(T8,1,0)</f>
        <v>0</v>
      </c>
      <c r="V8" s="3">
        <f>IF(T8,(5),(0))</f>
        <v>0</v>
      </c>
      <c r="W8" s="33" t="b">
        <v>0</v>
      </c>
      <c r="X8" s="3">
        <f>IF(W8,1,0)</f>
        <v>0</v>
      </c>
      <c r="Y8" s="3">
        <f>IF(W8,(3),(0))</f>
        <v>0</v>
      </c>
      <c r="Z8" s="33" t="b">
        <v>0</v>
      </c>
      <c r="AA8" s="3">
        <f>IF(Z8,1,0)</f>
        <v>0</v>
      </c>
      <c r="AB8" s="3">
        <f>IF(Z8,(3),(0))</f>
        <v>0</v>
      </c>
      <c r="AC8" s="33" t="b">
        <v>0</v>
      </c>
      <c r="AD8" s="3">
        <f>IF(AC8,1,0)</f>
        <v>0</v>
      </c>
      <c r="AE8" s="3">
        <f>IF(AC8,(2),(0))</f>
        <v>0</v>
      </c>
      <c r="AF8" s="33" t="b">
        <v>0</v>
      </c>
      <c r="AG8" s="3">
        <f>IF(AF8,1,0)</f>
        <v>0</v>
      </c>
      <c r="AH8" s="3">
        <f>IF(AF8,(2),(0))</f>
        <v>0</v>
      </c>
      <c r="AI8" s="33" t="b">
        <v>0</v>
      </c>
      <c r="AJ8" s="3">
        <f>IF(AI8,1,0)</f>
        <v>0</v>
      </c>
      <c r="AK8" s="34"/>
      <c r="AL8" s="30">
        <f>SUM(O8,AD8,AA8,X8,U8,R8,I8,F8,AJ8,AG8)</f>
        <v>0</v>
      </c>
      <c r="AM8" s="35">
        <f>SUM(P8,AE8,AB8,Y8,V8,S8,J8,G8,AK8,M8,AH8)</f>
        <v>0</v>
      </c>
      <c r="AN8" s="36" t="str">
        <f t="shared" ref="AN8" si="0">IF(AL8&gt;1,"ERROR! - You have answered TRUE to too many criteria.",IF(AL8&lt;=1,""))</f>
        <v/>
      </c>
      <c r="AO8" s="36"/>
      <c r="AP8" s="37"/>
      <c r="AQ8" s="38">
        <v>-1</v>
      </c>
      <c r="AR8" s="39" t="b">
        <v>1</v>
      </c>
      <c r="AT8" s="37"/>
      <c r="AU8" s="37"/>
    </row>
    <row r="9" spans="1:47" s="40" customFormat="1" ht="15" customHeight="1" x14ac:dyDescent="0.2">
      <c r="A9" s="30">
        <f>SUM(A8+1)</f>
        <v>2</v>
      </c>
      <c r="B9" s="31"/>
      <c r="C9" s="31"/>
      <c r="D9" s="32"/>
      <c r="E9" s="33" t="b">
        <v>0</v>
      </c>
      <c r="F9" s="3">
        <f t="shared" ref="F9:F27" si="1">IF(E9,1,0)</f>
        <v>0</v>
      </c>
      <c r="G9" s="3">
        <f t="shared" ref="G9:G27" si="2">IF(E9,(1),(0))</f>
        <v>0</v>
      </c>
      <c r="H9" s="33" t="b">
        <v>0</v>
      </c>
      <c r="I9" s="3">
        <f t="shared" ref="I9:I27" si="3">IF(H9,1,0)</f>
        <v>0</v>
      </c>
      <c r="J9" s="3">
        <f t="shared" ref="J9:J27" si="4">IF(H9,(1),(0))</f>
        <v>0</v>
      </c>
      <c r="K9" s="33" t="b">
        <v>0</v>
      </c>
      <c r="L9" s="3">
        <f t="shared" ref="L9:L27" si="5">IF(K9,1,0)</f>
        <v>0</v>
      </c>
      <c r="M9" s="3">
        <f t="shared" ref="M9:M27" si="6">IF(K9,(1),(0))</f>
        <v>0</v>
      </c>
      <c r="N9" s="33" t="b">
        <v>0</v>
      </c>
      <c r="O9" s="3">
        <f t="shared" ref="O9:O27" si="7">IF(N9,1,0)</f>
        <v>0</v>
      </c>
      <c r="P9" s="3">
        <f t="shared" ref="P9:P27" si="8">IF(N9,(1),(0))</f>
        <v>0</v>
      </c>
      <c r="Q9" s="33" t="b">
        <v>0</v>
      </c>
      <c r="R9" s="3">
        <f t="shared" ref="R9:R27" si="9">IF(Q9,1,0)</f>
        <v>0</v>
      </c>
      <c r="S9" s="3">
        <f t="shared" ref="S9:S27" si="10">IF(Q9,(6),(0))</f>
        <v>0</v>
      </c>
      <c r="T9" s="33" t="b">
        <v>0</v>
      </c>
      <c r="U9" s="3">
        <f t="shared" ref="U9:U27" si="11">IF(T9,1,0)</f>
        <v>0</v>
      </c>
      <c r="V9" s="3">
        <f t="shared" ref="V9:V27" si="12">IF(T9,(5),(0))</f>
        <v>0</v>
      </c>
      <c r="W9" s="33" t="b">
        <v>0</v>
      </c>
      <c r="X9" s="3">
        <f t="shared" ref="X9:X27" si="13">IF(W9,1,0)</f>
        <v>0</v>
      </c>
      <c r="Y9" s="3">
        <f t="shared" ref="Y9:Y27" si="14">IF(W9,(3),(0))</f>
        <v>0</v>
      </c>
      <c r="Z9" s="33" t="b">
        <v>0</v>
      </c>
      <c r="AA9" s="3">
        <f t="shared" ref="AA9:AA27" si="15">IF(Z9,1,0)</f>
        <v>0</v>
      </c>
      <c r="AB9" s="3">
        <f t="shared" ref="AB9:AB27" si="16">IF(Z9,(3),(0))</f>
        <v>0</v>
      </c>
      <c r="AC9" s="33" t="b">
        <v>0</v>
      </c>
      <c r="AD9" s="3">
        <f t="shared" ref="AD9:AD27" si="17">IF(AC9,1,0)</f>
        <v>0</v>
      </c>
      <c r="AE9" s="3">
        <f t="shared" ref="AE9:AE27" si="18">IF(AC9,(2),(0))</f>
        <v>0</v>
      </c>
      <c r="AF9" s="33" t="b">
        <v>0</v>
      </c>
      <c r="AG9" s="3">
        <f t="shared" ref="AG9:AG27" si="19">IF(AF9,1,0)</f>
        <v>0</v>
      </c>
      <c r="AH9" s="3">
        <f t="shared" ref="AH9:AH27" si="20">IF(AF9,(2),(0))</f>
        <v>0</v>
      </c>
      <c r="AI9" s="33" t="b">
        <v>0</v>
      </c>
      <c r="AJ9" s="3">
        <f t="shared" ref="AJ9:AJ27" si="21">IF(AI9,1,0)</f>
        <v>0</v>
      </c>
      <c r="AK9" s="34"/>
      <c r="AL9" s="30">
        <f t="shared" ref="AL9:AL27" si="22">SUM(O9,AD9,AA9,X9,U9,R9,I9,F9,AJ9,AG9)</f>
        <v>0</v>
      </c>
      <c r="AM9" s="35">
        <f t="shared" ref="AM9:AM27" si="23">SUM(P9,AE9,AB9,Y9,V9,S9,J9,G9,AK9,M9,AH9)</f>
        <v>0</v>
      </c>
      <c r="AN9" s="36" t="str">
        <f t="shared" ref="AN9:AN27" si="24">IF(AL9&gt;1,"ERROR! - You have answered TRUE to too many criteria.",IF(AL9&lt;=1,""))</f>
        <v/>
      </c>
      <c r="AP9" s="37"/>
      <c r="AQ9" s="38">
        <v>-2</v>
      </c>
      <c r="AR9" s="39" t="b">
        <v>0</v>
      </c>
      <c r="AT9" s="37"/>
      <c r="AU9" s="37"/>
    </row>
    <row r="10" spans="1:47" s="40" customFormat="1" ht="15" customHeight="1" x14ac:dyDescent="0.2">
      <c r="A10" s="30">
        <f t="shared" ref="A10:A27" si="25">SUM(A9+1)</f>
        <v>3</v>
      </c>
      <c r="B10" s="31"/>
      <c r="C10" s="31"/>
      <c r="D10" s="32"/>
      <c r="E10" s="33" t="b">
        <v>0</v>
      </c>
      <c r="F10" s="3">
        <f t="shared" si="1"/>
        <v>0</v>
      </c>
      <c r="G10" s="3">
        <f t="shared" si="2"/>
        <v>0</v>
      </c>
      <c r="H10" s="33" t="b">
        <v>0</v>
      </c>
      <c r="I10" s="3">
        <f t="shared" si="3"/>
        <v>0</v>
      </c>
      <c r="J10" s="3">
        <f t="shared" si="4"/>
        <v>0</v>
      </c>
      <c r="K10" s="33" t="b">
        <v>0</v>
      </c>
      <c r="L10" s="3">
        <f t="shared" si="5"/>
        <v>0</v>
      </c>
      <c r="M10" s="3">
        <f t="shared" si="6"/>
        <v>0</v>
      </c>
      <c r="N10" s="33" t="b">
        <v>0</v>
      </c>
      <c r="O10" s="3">
        <f t="shared" si="7"/>
        <v>0</v>
      </c>
      <c r="P10" s="3">
        <f t="shared" si="8"/>
        <v>0</v>
      </c>
      <c r="Q10" s="33" t="b">
        <v>0</v>
      </c>
      <c r="R10" s="3">
        <f t="shared" si="9"/>
        <v>0</v>
      </c>
      <c r="S10" s="3">
        <f t="shared" si="10"/>
        <v>0</v>
      </c>
      <c r="T10" s="33" t="b">
        <v>0</v>
      </c>
      <c r="U10" s="3">
        <f t="shared" si="11"/>
        <v>0</v>
      </c>
      <c r="V10" s="3">
        <f t="shared" si="12"/>
        <v>0</v>
      </c>
      <c r="W10" s="33" t="b">
        <v>0</v>
      </c>
      <c r="X10" s="3">
        <f t="shared" si="13"/>
        <v>0</v>
      </c>
      <c r="Y10" s="3">
        <f t="shared" si="14"/>
        <v>0</v>
      </c>
      <c r="Z10" s="33" t="b">
        <v>0</v>
      </c>
      <c r="AA10" s="3">
        <f t="shared" si="15"/>
        <v>0</v>
      </c>
      <c r="AB10" s="3">
        <f t="shared" si="16"/>
        <v>0</v>
      </c>
      <c r="AC10" s="33" t="b">
        <v>0</v>
      </c>
      <c r="AD10" s="3">
        <f t="shared" si="17"/>
        <v>0</v>
      </c>
      <c r="AE10" s="3">
        <f t="shared" si="18"/>
        <v>0</v>
      </c>
      <c r="AF10" s="33" t="b">
        <v>0</v>
      </c>
      <c r="AG10" s="3">
        <f t="shared" si="19"/>
        <v>0</v>
      </c>
      <c r="AH10" s="3">
        <f t="shared" si="20"/>
        <v>0</v>
      </c>
      <c r="AI10" s="33" t="b">
        <v>0</v>
      </c>
      <c r="AJ10" s="3">
        <f t="shared" si="21"/>
        <v>0</v>
      </c>
      <c r="AK10" s="34"/>
      <c r="AL10" s="30">
        <f t="shared" si="22"/>
        <v>0</v>
      </c>
      <c r="AM10" s="35">
        <f t="shared" si="23"/>
        <v>0</v>
      </c>
      <c r="AN10" s="36" t="str">
        <f t="shared" si="24"/>
        <v/>
      </c>
      <c r="AP10" s="37"/>
      <c r="AQ10" s="38">
        <v>-3</v>
      </c>
      <c r="AR10" s="39"/>
      <c r="AS10" s="41"/>
      <c r="AT10" s="37"/>
      <c r="AU10" s="37"/>
    </row>
    <row r="11" spans="1:47" s="40" customFormat="1" ht="15" customHeight="1" x14ac:dyDescent="0.2">
      <c r="A11" s="30">
        <f t="shared" si="25"/>
        <v>4</v>
      </c>
      <c r="B11" s="31"/>
      <c r="C11" s="31"/>
      <c r="D11" s="32"/>
      <c r="E11" s="33" t="b">
        <v>0</v>
      </c>
      <c r="F11" s="3">
        <f t="shared" si="1"/>
        <v>0</v>
      </c>
      <c r="G11" s="3">
        <f t="shared" si="2"/>
        <v>0</v>
      </c>
      <c r="H11" s="33" t="b">
        <v>0</v>
      </c>
      <c r="I11" s="3">
        <f t="shared" si="3"/>
        <v>0</v>
      </c>
      <c r="J11" s="3">
        <f t="shared" si="4"/>
        <v>0</v>
      </c>
      <c r="K11" s="33" t="b">
        <v>0</v>
      </c>
      <c r="L11" s="3">
        <f t="shared" si="5"/>
        <v>0</v>
      </c>
      <c r="M11" s="3">
        <f t="shared" si="6"/>
        <v>0</v>
      </c>
      <c r="N11" s="33" t="b">
        <v>0</v>
      </c>
      <c r="O11" s="3">
        <f t="shared" si="7"/>
        <v>0</v>
      </c>
      <c r="P11" s="3">
        <f t="shared" si="8"/>
        <v>0</v>
      </c>
      <c r="Q11" s="33" t="b">
        <v>0</v>
      </c>
      <c r="R11" s="3">
        <f t="shared" si="9"/>
        <v>0</v>
      </c>
      <c r="S11" s="3">
        <f t="shared" si="10"/>
        <v>0</v>
      </c>
      <c r="T11" s="33" t="b">
        <v>0</v>
      </c>
      <c r="U11" s="3">
        <f t="shared" si="11"/>
        <v>0</v>
      </c>
      <c r="V11" s="3">
        <f t="shared" si="12"/>
        <v>0</v>
      </c>
      <c r="W11" s="33" t="b">
        <v>0</v>
      </c>
      <c r="X11" s="3">
        <f t="shared" si="13"/>
        <v>0</v>
      </c>
      <c r="Y11" s="3">
        <f t="shared" si="14"/>
        <v>0</v>
      </c>
      <c r="Z11" s="33" t="b">
        <v>0</v>
      </c>
      <c r="AA11" s="3">
        <f t="shared" si="15"/>
        <v>0</v>
      </c>
      <c r="AB11" s="3">
        <f t="shared" si="16"/>
        <v>0</v>
      </c>
      <c r="AC11" s="33" t="b">
        <v>0</v>
      </c>
      <c r="AD11" s="3">
        <f t="shared" si="17"/>
        <v>0</v>
      </c>
      <c r="AE11" s="3">
        <f t="shared" si="18"/>
        <v>0</v>
      </c>
      <c r="AF11" s="33" t="b">
        <v>0</v>
      </c>
      <c r="AG11" s="3">
        <f t="shared" si="19"/>
        <v>0</v>
      </c>
      <c r="AH11" s="3">
        <f t="shared" si="20"/>
        <v>0</v>
      </c>
      <c r="AI11" s="33" t="b">
        <v>0</v>
      </c>
      <c r="AJ11" s="3">
        <f t="shared" si="21"/>
        <v>0</v>
      </c>
      <c r="AK11" s="34"/>
      <c r="AL11" s="30">
        <f t="shared" si="22"/>
        <v>0</v>
      </c>
      <c r="AM11" s="35">
        <f t="shared" si="23"/>
        <v>0</v>
      </c>
      <c r="AN11" s="36" t="str">
        <f t="shared" si="24"/>
        <v/>
      </c>
      <c r="AP11" s="37"/>
      <c r="AQ11" s="38">
        <v>-4</v>
      </c>
      <c r="AR11" s="39"/>
      <c r="AS11" s="41"/>
      <c r="AT11" s="37"/>
      <c r="AU11" s="37"/>
    </row>
    <row r="12" spans="1:47" s="40" customFormat="1" ht="15" customHeight="1" x14ac:dyDescent="0.2">
      <c r="A12" s="30">
        <f t="shared" si="25"/>
        <v>5</v>
      </c>
      <c r="B12" s="31"/>
      <c r="C12" s="31"/>
      <c r="D12" s="32"/>
      <c r="E12" s="33" t="b">
        <v>0</v>
      </c>
      <c r="F12" s="3">
        <f t="shared" si="1"/>
        <v>0</v>
      </c>
      <c r="G12" s="3">
        <f t="shared" si="2"/>
        <v>0</v>
      </c>
      <c r="H12" s="33" t="b">
        <v>0</v>
      </c>
      <c r="I12" s="3">
        <f t="shared" si="3"/>
        <v>0</v>
      </c>
      <c r="J12" s="3">
        <f t="shared" si="4"/>
        <v>0</v>
      </c>
      <c r="K12" s="33" t="b">
        <v>0</v>
      </c>
      <c r="L12" s="3">
        <f t="shared" si="5"/>
        <v>0</v>
      </c>
      <c r="M12" s="3">
        <f t="shared" si="6"/>
        <v>0</v>
      </c>
      <c r="N12" s="33" t="b">
        <v>0</v>
      </c>
      <c r="O12" s="3">
        <f t="shared" si="7"/>
        <v>0</v>
      </c>
      <c r="P12" s="3">
        <f t="shared" si="8"/>
        <v>0</v>
      </c>
      <c r="Q12" s="33" t="b">
        <v>0</v>
      </c>
      <c r="R12" s="3">
        <f t="shared" si="9"/>
        <v>0</v>
      </c>
      <c r="S12" s="3">
        <f t="shared" si="10"/>
        <v>0</v>
      </c>
      <c r="T12" s="33" t="b">
        <v>0</v>
      </c>
      <c r="U12" s="3">
        <f t="shared" si="11"/>
        <v>0</v>
      </c>
      <c r="V12" s="3">
        <f t="shared" si="12"/>
        <v>0</v>
      </c>
      <c r="W12" s="33" t="b">
        <v>0</v>
      </c>
      <c r="X12" s="3">
        <f t="shared" si="13"/>
        <v>0</v>
      </c>
      <c r="Y12" s="3">
        <f t="shared" si="14"/>
        <v>0</v>
      </c>
      <c r="Z12" s="33" t="b">
        <v>0</v>
      </c>
      <c r="AA12" s="3">
        <f t="shared" si="15"/>
        <v>0</v>
      </c>
      <c r="AB12" s="3">
        <f t="shared" si="16"/>
        <v>0</v>
      </c>
      <c r="AC12" s="33" t="b">
        <v>0</v>
      </c>
      <c r="AD12" s="3">
        <f t="shared" si="17"/>
        <v>0</v>
      </c>
      <c r="AE12" s="3">
        <f t="shared" si="18"/>
        <v>0</v>
      </c>
      <c r="AF12" s="33" t="b">
        <v>0</v>
      </c>
      <c r="AG12" s="3">
        <f t="shared" si="19"/>
        <v>0</v>
      </c>
      <c r="AH12" s="3">
        <f t="shared" si="20"/>
        <v>0</v>
      </c>
      <c r="AI12" s="33" t="b">
        <v>0</v>
      </c>
      <c r="AJ12" s="3">
        <f t="shared" si="21"/>
        <v>0</v>
      </c>
      <c r="AK12" s="34"/>
      <c r="AL12" s="30">
        <f t="shared" si="22"/>
        <v>0</v>
      </c>
      <c r="AM12" s="35">
        <f t="shared" si="23"/>
        <v>0</v>
      </c>
      <c r="AN12" s="36" t="str">
        <f t="shared" si="24"/>
        <v/>
      </c>
      <c r="AP12" s="37"/>
      <c r="AQ12" s="7"/>
      <c r="AR12" s="7"/>
      <c r="AS12" s="37"/>
      <c r="AT12" s="37"/>
      <c r="AU12" s="37"/>
    </row>
    <row r="13" spans="1:47" s="40" customFormat="1" ht="15" customHeight="1" x14ac:dyDescent="0.2">
      <c r="A13" s="30">
        <f t="shared" si="25"/>
        <v>6</v>
      </c>
      <c r="B13" s="31"/>
      <c r="C13" s="31"/>
      <c r="D13" s="32"/>
      <c r="E13" s="33" t="b">
        <v>0</v>
      </c>
      <c r="F13" s="3">
        <f t="shared" si="1"/>
        <v>0</v>
      </c>
      <c r="G13" s="3">
        <f t="shared" si="2"/>
        <v>0</v>
      </c>
      <c r="H13" s="33" t="b">
        <v>0</v>
      </c>
      <c r="I13" s="3">
        <f t="shared" si="3"/>
        <v>0</v>
      </c>
      <c r="J13" s="3">
        <f t="shared" si="4"/>
        <v>0</v>
      </c>
      <c r="K13" s="33" t="b">
        <v>0</v>
      </c>
      <c r="L13" s="3">
        <f t="shared" si="5"/>
        <v>0</v>
      </c>
      <c r="M13" s="3">
        <f t="shared" si="6"/>
        <v>0</v>
      </c>
      <c r="N13" s="33" t="b">
        <v>0</v>
      </c>
      <c r="O13" s="3">
        <f t="shared" si="7"/>
        <v>0</v>
      </c>
      <c r="P13" s="3">
        <f t="shared" si="8"/>
        <v>0</v>
      </c>
      <c r="Q13" s="33" t="b">
        <v>0</v>
      </c>
      <c r="R13" s="3">
        <f t="shared" si="9"/>
        <v>0</v>
      </c>
      <c r="S13" s="3">
        <f t="shared" si="10"/>
        <v>0</v>
      </c>
      <c r="T13" s="33" t="b">
        <v>0</v>
      </c>
      <c r="U13" s="3">
        <f t="shared" si="11"/>
        <v>0</v>
      </c>
      <c r="V13" s="3">
        <f t="shared" si="12"/>
        <v>0</v>
      </c>
      <c r="W13" s="33" t="b">
        <v>0</v>
      </c>
      <c r="X13" s="3">
        <f t="shared" si="13"/>
        <v>0</v>
      </c>
      <c r="Y13" s="3">
        <f t="shared" si="14"/>
        <v>0</v>
      </c>
      <c r="Z13" s="33" t="b">
        <v>0</v>
      </c>
      <c r="AA13" s="3">
        <f t="shared" si="15"/>
        <v>0</v>
      </c>
      <c r="AB13" s="3">
        <f t="shared" si="16"/>
        <v>0</v>
      </c>
      <c r="AC13" s="33" t="b">
        <v>0</v>
      </c>
      <c r="AD13" s="3">
        <f t="shared" si="17"/>
        <v>0</v>
      </c>
      <c r="AE13" s="3">
        <f t="shared" si="18"/>
        <v>0</v>
      </c>
      <c r="AF13" s="33" t="b">
        <v>0</v>
      </c>
      <c r="AG13" s="3">
        <f t="shared" si="19"/>
        <v>0</v>
      </c>
      <c r="AH13" s="3">
        <f t="shared" si="20"/>
        <v>0</v>
      </c>
      <c r="AI13" s="33" t="b">
        <v>0</v>
      </c>
      <c r="AJ13" s="3">
        <f t="shared" si="21"/>
        <v>0</v>
      </c>
      <c r="AK13" s="34"/>
      <c r="AL13" s="30">
        <f t="shared" si="22"/>
        <v>0</v>
      </c>
      <c r="AM13" s="35">
        <f t="shared" si="23"/>
        <v>0</v>
      </c>
      <c r="AN13" s="36" t="str">
        <f t="shared" si="24"/>
        <v/>
      </c>
      <c r="AP13" s="37"/>
      <c r="AQ13" s="7"/>
      <c r="AR13" s="7"/>
      <c r="AS13" s="37"/>
      <c r="AT13" s="37"/>
      <c r="AU13" s="37"/>
    </row>
    <row r="14" spans="1:47" s="40" customFormat="1" ht="15" customHeight="1" x14ac:dyDescent="0.2">
      <c r="A14" s="30">
        <f t="shared" si="25"/>
        <v>7</v>
      </c>
      <c r="B14" s="31"/>
      <c r="C14" s="31"/>
      <c r="D14" s="32"/>
      <c r="E14" s="33" t="b">
        <v>0</v>
      </c>
      <c r="F14" s="3">
        <f t="shared" si="1"/>
        <v>0</v>
      </c>
      <c r="G14" s="3">
        <f t="shared" si="2"/>
        <v>0</v>
      </c>
      <c r="H14" s="33" t="b">
        <v>0</v>
      </c>
      <c r="I14" s="3">
        <f t="shared" si="3"/>
        <v>0</v>
      </c>
      <c r="J14" s="3">
        <f t="shared" si="4"/>
        <v>0</v>
      </c>
      <c r="K14" s="33" t="b">
        <v>0</v>
      </c>
      <c r="L14" s="3">
        <f t="shared" si="5"/>
        <v>0</v>
      </c>
      <c r="M14" s="3">
        <f t="shared" si="6"/>
        <v>0</v>
      </c>
      <c r="N14" s="33" t="b">
        <v>0</v>
      </c>
      <c r="O14" s="3">
        <f t="shared" si="7"/>
        <v>0</v>
      </c>
      <c r="P14" s="3">
        <f t="shared" si="8"/>
        <v>0</v>
      </c>
      <c r="Q14" s="33" t="b">
        <v>0</v>
      </c>
      <c r="R14" s="3">
        <f t="shared" si="9"/>
        <v>0</v>
      </c>
      <c r="S14" s="3">
        <f t="shared" si="10"/>
        <v>0</v>
      </c>
      <c r="T14" s="33" t="b">
        <v>0</v>
      </c>
      <c r="U14" s="3">
        <f t="shared" si="11"/>
        <v>0</v>
      </c>
      <c r="V14" s="3">
        <f t="shared" si="12"/>
        <v>0</v>
      </c>
      <c r="W14" s="33" t="b">
        <v>0</v>
      </c>
      <c r="X14" s="3">
        <f t="shared" si="13"/>
        <v>0</v>
      </c>
      <c r="Y14" s="3">
        <f t="shared" si="14"/>
        <v>0</v>
      </c>
      <c r="Z14" s="33" t="b">
        <v>0</v>
      </c>
      <c r="AA14" s="3">
        <f t="shared" si="15"/>
        <v>0</v>
      </c>
      <c r="AB14" s="3">
        <f t="shared" si="16"/>
        <v>0</v>
      </c>
      <c r="AC14" s="33" t="b">
        <v>0</v>
      </c>
      <c r="AD14" s="3">
        <f t="shared" si="17"/>
        <v>0</v>
      </c>
      <c r="AE14" s="3">
        <f t="shared" si="18"/>
        <v>0</v>
      </c>
      <c r="AF14" s="33" t="b">
        <v>0</v>
      </c>
      <c r="AG14" s="3">
        <f t="shared" si="19"/>
        <v>0</v>
      </c>
      <c r="AH14" s="3">
        <f t="shared" si="20"/>
        <v>0</v>
      </c>
      <c r="AI14" s="33" t="b">
        <v>0</v>
      </c>
      <c r="AJ14" s="3">
        <f t="shared" si="21"/>
        <v>0</v>
      </c>
      <c r="AK14" s="34"/>
      <c r="AL14" s="30">
        <f t="shared" si="22"/>
        <v>0</v>
      </c>
      <c r="AM14" s="35">
        <f t="shared" si="23"/>
        <v>0</v>
      </c>
      <c r="AN14" s="36" t="str">
        <f t="shared" si="24"/>
        <v/>
      </c>
      <c r="AP14" s="37"/>
      <c r="AQ14" s="7"/>
      <c r="AR14" s="7"/>
      <c r="AS14" s="37"/>
      <c r="AT14" s="37"/>
      <c r="AU14" s="37"/>
    </row>
    <row r="15" spans="1:47" s="40" customFormat="1" ht="15" customHeight="1" x14ac:dyDescent="0.2">
      <c r="A15" s="30">
        <f t="shared" si="25"/>
        <v>8</v>
      </c>
      <c r="B15" s="31"/>
      <c r="C15" s="31"/>
      <c r="D15" s="32"/>
      <c r="E15" s="33" t="b">
        <v>0</v>
      </c>
      <c r="F15" s="3">
        <f t="shared" si="1"/>
        <v>0</v>
      </c>
      <c r="G15" s="3">
        <f t="shared" si="2"/>
        <v>0</v>
      </c>
      <c r="H15" s="33" t="b">
        <v>0</v>
      </c>
      <c r="I15" s="3">
        <f t="shared" si="3"/>
        <v>0</v>
      </c>
      <c r="J15" s="3">
        <f t="shared" si="4"/>
        <v>0</v>
      </c>
      <c r="K15" s="33" t="b">
        <v>0</v>
      </c>
      <c r="L15" s="3">
        <f t="shared" si="5"/>
        <v>0</v>
      </c>
      <c r="M15" s="3">
        <f t="shared" si="6"/>
        <v>0</v>
      </c>
      <c r="N15" s="33" t="b">
        <v>0</v>
      </c>
      <c r="O15" s="3">
        <f t="shared" si="7"/>
        <v>0</v>
      </c>
      <c r="P15" s="3">
        <f t="shared" si="8"/>
        <v>0</v>
      </c>
      <c r="Q15" s="33" t="b">
        <v>0</v>
      </c>
      <c r="R15" s="3">
        <f t="shared" si="9"/>
        <v>0</v>
      </c>
      <c r="S15" s="3">
        <f t="shared" si="10"/>
        <v>0</v>
      </c>
      <c r="T15" s="33" t="b">
        <v>0</v>
      </c>
      <c r="U15" s="3">
        <f t="shared" si="11"/>
        <v>0</v>
      </c>
      <c r="V15" s="3">
        <f t="shared" si="12"/>
        <v>0</v>
      </c>
      <c r="W15" s="33" t="b">
        <v>0</v>
      </c>
      <c r="X15" s="3">
        <f t="shared" si="13"/>
        <v>0</v>
      </c>
      <c r="Y15" s="3">
        <f t="shared" si="14"/>
        <v>0</v>
      </c>
      <c r="Z15" s="33" t="b">
        <v>0</v>
      </c>
      <c r="AA15" s="3">
        <f t="shared" si="15"/>
        <v>0</v>
      </c>
      <c r="AB15" s="3">
        <f t="shared" si="16"/>
        <v>0</v>
      </c>
      <c r="AC15" s="33" t="b">
        <v>0</v>
      </c>
      <c r="AD15" s="3">
        <f t="shared" si="17"/>
        <v>0</v>
      </c>
      <c r="AE15" s="3">
        <f t="shared" si="18"/>
        <v>0</v>
      </c>
      <c r="AF15" s="33" t="b">
        <v>0</v>
      </c>
      <c r="AG15" s="3">
        <f t="shared" si="19"/>
        <v>0</v>
      </c>
      <c r="AH15" s="3">
        <f t="shared" si="20"/>
        <v>0</v>
      </c>
      <c r="AI15" s="33" t="b">
        <v>0</v>
      </c>
      <c r="AJ15" s="3">
        <f t="shared" si="21"/>
        <v>0</v>
      </c>
      <c r="AK15" s="34"/>
      <c r="AL15" s="30">
        <f t="shared" si="22"/>
        <v>0</v>
      </c>
      <c r="AM15" s="35">
        <f t="shared" si="23"/>
        <v>0</v>
      </c>
      <c r="AN15" s="36" t="str">
        <f t="shared" si="24"/>
        <v/>
      </c>
      <c r="AP15" s="37"/>
      <c r="AQ15" s="7"/>
      <c r="AR15" s="7"/>
      <c r="AS15" s="37"/>
      <c r="AT15" s="37"/>
      <c r="AU15" s="37"/>
    </row>
    <row r="16" spans="1:47" s="40" customFormat="1" ht="15" customHeight="1" x14ac:dyDescent="0.2">
      <c r="A16" s="30">
        <f t="shared" si="25"/>
        <v>9</v>
      </c>
      <c r="B16" s="31"/>
      <c r="C16" s="31"/>
      <c r="D16" s="32"/>
      <c r="E16" s="33" t="b">
        <v>0</v>
      </c>
      <c r="F16" s="3">
        <f t="shared" si="1"/>
        <v>0</v>
      </c>
      <c r="G16" s="3">
        <f t="shared" si="2"/>
        <v>0</v>
      </c>
      <c r="H16" s="33" t="b">
        <v>0</v>
      </c>
      <c r="I16" s="3">
        <f t="shared" si="3"/>
        <v>0</v>
      </c>
      <c r="J16" s="3">
        <f t="shared" si="4"/>
        <v>0</v>
      </c>
      <c r="K16" s="33" t="b">
        <v>0</v>
      </c>
      <c r="L16" s="3">
        <f t="shared" si="5"/>
        <v>0</v>
      </c>
      <c r="M16" s="3">
        <f t="shared" si="6"/>
        <v>0</v>
      </c>
      <c r="N16" s="33" t="b">
        <v>0</v>
      </c>
      <c r="O16" s="3">
        <f t="shared" si="7"/>
        <v>0</v>
      </c>
      <c r="P16" s="3">
        <f t="shared" si="8"/>
        <v>0</v>
      </c>
      <c r="Q16" s="33" t="b">
        <v>0</v>
      </c>
      <c r="R16" s="3">
        <f t="shared" si="9"/>
        <v>0</v>
      </c>
      <c r="S16" s="3">
        <f t="shared" si="10"/>
        <v>0</v>
      </c>
      <c r="T16" s="33" t="b">
        <v>0</v>
      </c>
      <c r="U16" s="3">
        <f t="shared" si="11"/>
        <v>0</v>
      </c>
      <c r="V16" s="3">
        <f t="shared" si="12"/>
        <v>0</v>
      </c>
      <c r="W16" s="33" t="b">
        <v>0</v>
      </c>
      <c r="X16" s="3">
        <f t="shared" si="13"/>
        <v>0</v>
      </c>
      <c r="Y16" s="3">
        <f t="shared" si="14"/>
        <v>0</v>
      </c>
      <c r="Z16" s="33" t="b">
        <v>0</v>
      </c>
      <c r="AA16" s="3">
        <f t="shared" si="15"/>
        <v>0</v>
      </c>
      <c r="AB16" s="3">
        <f t="shared" si="16"/>
        <v>0</v>
      </c>
      <c r="AC16" s="33" t="b">
        <v>0</v>
      </c>
      <c r="AD16" s="3">
        <f t="shared" si="17"/>
        <v>0</v>
      </c>
      <c r="AE16" s="3">
        <f t="shared" si="18"/>
        <v>0</v>
      </c>
      <c r="AF16" s="33" t="b">
        <v>0</v>
      </c>
      <c r="AG16" s="3">
        <f t="shared" si="19"/>
        <v>0</v>
      </c>
      <c r="AH16" s="3">
        <f t="shared" si="20"/>
        <v>0</v>
      </c>
      <c r="AI16" s="33" t="b">
        <v>0</v>
      </c>
      <c r="AJ16" s="3">
        <f t="shared" si="21"/>
        <v>0</v>
      </c>
      <c r="AK16" s="34"/>
      <c r="AL16" s="30">
        <f t="shared" si="22"/>
        <v>0</v>
      </c>
      <c r="AM16" s="35">
        <f t="shared" si="23"/>
        <v>0</v>
      </c>
      <c r="AN16" s="36" t="str">
        <f t="shared" si="24"/>
        <v/>
      </c>
      <c r="AP16" s="37"/>
      <c r="AQ16" s="7"/>
      <c r="AR16" s="7"/>
      <c r="AS16" s="37"/>
      <c r="AT16" s="37"/>
      <c r="AU16" s="37"/>
    </row>
    <row r="17" spans="1:47" s="40" customFormat="1" ht="15" customHeight="1" x14ac:dyDescent="0.2">
      <c r="A17" s="30">
        <f t="shared" si="25"/>
        <v>10</v>
      </c>
      <c r="B17" s="31"/>
      <c r="C17" s="31"/>
      <c r="D17" s="32"/>
      <c r="E17" s="33" t="b">
        <v>0</v>
      </c>
      <c r="F17" s="3">
        <f t="shared" si="1"/>
        <v>0</v>
      </c>
      <c r="G17" s="3">
        <f t="shared" si="2"/>
        <v>0</v>
      </c>
      <c r="H17" s="33" t="b">
        <v>0</v>
      </c>
      <c r="I17" s="3">
        <f t="shared" si="3"/>
        <v>0</v>
      </c>
      <c r="J17" s="3">
        <f t="shared" si="4"/>
        <v>0</v>
      </c>
      <c r="K17" s="33" t="b">
        <v>0</v>
      </c>
      <c r="L17" s="3">
        <f t="shared" si="5"/>
        <v>0</v>
      </c>
      <c r="M17" s="3">
        <f t="shared" si="6"/>
        <v>0</v>
      </c>
      <c r="N17" s="33" t="b">
        <v>0</v>
      </c>
      <c r="O17" s="3">
        <f t="shared" si="7"/>
        <v>0</v>
      </c>
      <c r="P17" s="3">
        <f t="shared" si="8"/>
        <v>0</v>
      </c>
      <c r="Q17" s="33" t="b">
        <v>0</v>
      </c>
      <c r="R17" s="3">
        <f t="shared" si="9"/>
        <v>0</v>
      </c>
      <c r="S17" s="3">
        <f t="shared" si="10"/>
        <v>0</v>
      </c>
      <c r="T17" s="33" t="b">
        <v>0</v>
      </c>
      <c r="U17" s="3">
        <f t="shared" si="11"/>
        <v>0</v>
      </c>
      <c r="V17" s="3">
        <f t="shared" si="12"/>
        <v>0</v>
      </c>
      <c r="W17" s="33" t="b">
        <v>0</v>
      </c>
      <c r="X17" s="3">
        <f t="shared" si="13"/>
        <v>0</v>
      </c>
      <c r="Y17" s="3">
        <f t="shared" si="14"/>
        <v>0</v>
      </c>
      <c r="Z17" s="33" t="b">
        <v>0</v>
      </c>
      <c r="AA17" s="3">
        <f t="shared" si="15"/>
        <v>0</v>
      </c>
      <c r="AB17" s="3">
        <f t="shared" si="16"/>
        <v>0</v>
      </c>
      <c r="AC17" s="33" t="b">
        <v>0</v>
      </c>
      <c r="AD17" s="3">
        <f t="shared" si="17"/>
        <v>0</v>
      </c>
      <c r="AE17" s="3">
        <f t="shared" si="18"/>
        <v>0</v>
      </c>
      <c r="AF17" s="33" t="b">
        <v>0</v>
      </c>
      <c r="AG17" s="3">
        <f t="shared" si="19"/>
        <v>0</v>
      </c>
      <c r="AH17" s="3">
        <f t="shared" si="20"/>
        <v>0</v>
      </c>
      <c r="AI17" s="33" t="b">
        <v>0</v>
      </c>
      <c r="AJ17" s="3">
        <f t="shared" si="21"/>
        <v>0</v>
      </c>
      <c r="AK17" s="34"/>
      <c r="AL17" s="30">
        <f t="shared" si="22"/>
        <v>0</v>
      </c>
      <c r="AM17" s="35">
        <f t="shared" si="23"/>
        <v>0</v>
      </c>
      <c r="AN17" s="36" t="str">
        <f t="shared" si="24"/>
        <v/>
      </c>
      <c r="AP17" s="37"/>
      <c r="AQ17" s="7"/>
      <c r="AR17" s="7"/>
      <c r="AS17" s="37"/>
      <c r="AT17" s="37"/>
      <c r="AU17" s="37"/>
    </row>
    <row r="18" spans="1:47" s="40" customFormat="1" ht="15" customHeight="1" x14ac:dyDescent="0.2">
      <c r="A18" s="30">
        <f t="shared" si="25"/>
        <v>11</v>
      </c>
      <c r="B18" s="31"/>
      <c r="C18" s="31"/>
      <c r="D18" s="32"/>
      <c r="E18" s="33" t="b">
        <v>0</v>
      </c>
      <c r="F18" s="3">
        <f t="shared" si="1"/>
        <v>0</v>
      </c>
      <c r="G18" s="3">
        <f t="shared" si="2"/>
        <v>0</v>
      </c>
      <c r="H18" s="33" t="b">
        <v>0</v>
      </c>
      <c r="I18" s="3">
        <f t="shared" si="3"/>
        <v>0</v>
      </c>
      <c r="J18" s="3">
        <f t="shared" si="4"/>
        <v>0</v>
      </c>
      <c r="K18" s="33" t="b">
        <v>0</v>
      </c>
      <c r="L18" s="3">
        <f t="shared" si="5"/>
        <v>0</v>
      </c>
      <c r="M18" s="3">
        <f t="shared" si="6"/>
        <v>0</v>
      </c>
      <c r="N18" s="33" t="b">
        <v>0</v>
      </c>
      <c r="O18" s="3">
        <f t="shared" si="7"/>
        <v>0</v>
      </c>
      <c r="P18" s="3">
        <f t="shared" si="8"/>
        <v>0</v>
      </c>
      <c r="Q18" s="33" t="b">
        <v>0</v>
      </c>
      <c r="R18" s="3">
        <f t="shared" si="9"/>
        <v>0</v>
      </c>
      <c r="S18" s="3">
        <f t="shared" si="10"/>
        <v>0</v>
      </c>
      <c r="T18" s="33" t="b">
        <v>0</v>
      </c>
      <c r="U18" s="3">
        <f t="shared" si="11"/>
        <v>0</v>
      </c>
      <c r="V18" s="3">
        <f t="shared" si="12"/>
        <v>0</v>
      </c>
      <c r="W18" s="33" t="b">
        <v>0</v>
      </c>
      <c r="X18" s="3">
        <f t="shared" si="13"/>
        <v>0</v>
      </c>
      <c r="Y18" s="3">
        <f t="shared" si="14"/>
        <v>0</v>
      </c>
      <c r="Z18" s="33" t="b">
        <v>0</v>
      </c>
      <c r="AA18" s="3">
        <f t="shared" si="15"/>
        <v>0</v>
      </c>
      <c r="AB18" s="3">
        <f t="shared" si="16"/>
        <v>0</v>
      </c>
      <c r="AC18" s="33" t="b">
        <v>0</v>
      </c>
      <c r="AD18" s="3">
        <f t="shared" si="17"/>
        <v>0</v>
      </c>
      <c r="AE18" s="3">
        <f t="shared" si="18"/>
        <v>0</v>
      </c>
      <c r="AF18" s="33" t="b">
        <v>0</v>
      </c>
      <c r="AG18" s="3">
        <f t="shared" si="19"/>
        <v>0</v>
      </c>
      <c r="AH18" s="3">
        <f t="shared" si="20"/>
        <v>0</v>
      </c>
      <c r="AI18" s="33" t="b">
        <v>0</v>
      </c>
      <c r="AJ18" s="3">
        <f t="shared" si="21"/>
        <v>0</v>
      </c>
      <c r="AK18" s="34"/>
      <c r="AL18" s="30">
        <f t="shared" si="22"/>
        <v>0</v>
      </c>
      <c r="AM18" s="35">
        <f t="shared" si="23"/>
        <v>0</v>
      </c>
      <c r="AN18" s="36" t="str">
        <f t="shared" si="24"/>
        <v/>
      </c>
      <c r="AP18" s="37"/>
      <c r="AQ18" s="7"/>
      <c r="AR18" s="7"/>
      <c r="AS18" s="37"/>
      <c r="AT18" s="37"/>
      <c r="AU18" s="37"/>
    </row>
    <row r="19" spans="1:47" s="40" customFormat="1" ht="15" customHeight="1" x14ac:dyDescent="0.2">
      <c r="A19" s="30">
        <f t="shared" si="25"/>
        <v>12</v>
      </c>
      <c r="B19" s="31"/>
      <c r="C19" s="31"/>
      <c r="D19" s="32"/>
      <c r="E19" s="33" t="b">
        <v>0</v>
      </c>
      <c r="F19" s="3">
        <f t="shared" si="1"/>
        <v>0</v>
      </c>
      <c r="G19" s="3">
        <f t="shared" si="2"/>
        <v>0</v>
      </c>
      <c r="H19" s="33" t="b">
        <v>0</v>
      </c>
      <c r="I19" s="3">
        <f t="shared" si="3"/>
        <v>0</v>
      </c>
      <c r="J19" s="3">
        <f t="shared" si="4"/>
        <v>0</v>
      </c>
      <c r="K19" s="33" t="b">
        <v>0</v>
      </c>
      <c r="L19" s="3">
        <f t="shared" si="5"/>
        <v>0</v>
      </c>
      <c r="M19" s="3">
        <f t="shared" si="6"/>
        <v>0</v>
      </c>
      <c r="N19" s="33" t="b">
        <v>0</v>
      </c>
      <c r="O19" s="3">
        <f t="shared" si="7"/>
        <v>0</v>
      </c>
      <c r="P19" s="3">
        <f t="shared" si="8"/>
        <v>0</v>
      </c>
      <c r="Q19" s="33" t="b">
        <v>0</v>
      </c>
      <c r="R19" s="3">
        <f t="shared" si="9"/>
        <v>0</v>
      </c>
      <c r="S19" s="3">
        <f t="shared" si="10"/>
        <v>0</v>
      </c>
      <c r="T19" s="33" t="b">
        <v>0</v>
      </c>
      <c r="U19" s="3">
        <f t="shared" si="11"/>
        <v>0</v>
      </c>
      <c r="V19" s="3">
        <f t="shared" si="12"/>
        <v>0</v>
      </c>
      <c r="W19" s="33" t="b">
        <v>0</v>
      </c>
      <c r="X19" s="3">
        <f t="shared" si="13"/>
        <v>0</v>
      </c>
      <c r="Y19" s="3">
        <f t="shared" si="14"/>
        <v>0</v>
      </c>
      <c r="Z19" s="33" t="b">
        <v>0</v>
      </c>
      <c r="AA19" s="3">
        <f t="shared" si="15"/>
        <v>0</v>
      </c>
      <c r="AB19" s="3">
        <f t="shared" si="16"/>
        <v>0</v>
      </c>
      <c r="AC19" s="33" t="b">
        <v>0</v>
      </c>
      <c r="AD19" s="3">
        <f t="shared" si="17"/>
        <v>0</v>
      </c>
      <c r="AE19" s="3">
        <f t="shared" si="18"/>
        <v>0</v>
      </c>
      <c r="AF19" s="33" t="b">
        <v>0</v>
      </c>
      <c r="AG19" s="3">
        <f t="shared" si="19"/>
        <v>0</v>
      </c>
      <c r="AH19" s="3">
        <f t="shared" si="20"/>
        <v>0</v>
      </c>
      <c r="AI19" s="33" t="b">
        <v>0</v>
      </c>
      <c r="AJ19" s="3">
        <f t="shared" si="21"/>
        <v>0</v>
      </c>
      <c r="AK19" s="34"/>
      <c r="AL19" s="30">
        <f t="shared" si="22"/>
        <v>0</v>
      </c>
      <c r="AM19" s="35">
        <f t="shared" si="23"/>
        <v>0</v>
      </c>
      <c r="AN19" s="36" t="str">
        <f t="shared" si="24"/>
        <v/>
      </c>
      <c r="AP19" s="37"/>
      <c r="AQ19" s="7"/>
      <c r="AR19" s="7"/>
      <c r="AS19" s="37"/>
      <c r="AT19" s="37"/>
      <c r="AU19" s="37"/>
    </row>
    <row r="20" spans="1:47" s="40" customFormat="1" ht="15" customHeight="1" x14ac:dyDescent="0.2">
      <c r="A20" s="30">
        <f t="shared" si="25"/>
        <v>13</v>
      </c>
      <c r="B20" s="31"/>
      <c r="C20" s="31"/>
      <c r="D20" s="32"/>
      <c r="E20" s="33" t="b">
        <v>0</v>
      </c>
      <c r="F20" s="3">
        <f t="shared" si="1"/>
        <v>0</v>
      </c>
      <c r="G20" s="3">
        <f t="shared" si="2"/>
        <v>0</v>
      </c>
      <c r="H20" s="33" t="b">
        <v>0</v>
      </c>
      <c r="I20" s="3">
        <f t="shared" si="3"/>
        <v>0</v>
      </c>
      <c r="J20" s="3">
        <f t="shared" si="4"/>
        <v>0</v>
      </c>
      <c r="K20" s="33" t="b">
        <v>0</v>
      </c>
      <c r="L20" s="3">
        <f t="shared" si="5"/>
        <v>0</v>
      </c>
      <c r="M20" s="3">
        <f t="shared" si="6"/>
        <v>0</v>
      </c>
      <c r="N20" s="33" t="b">
        <v>0</v>
      </c>
      <c r="O20" s="3">
        <f t="shared" si="7"/>
        <v>0</v>
      </c>
      <c r="P20" s="3">
        <f t="shared" si="8"/>
        <v>0</v>
      </c>
      <c r="Q20" s="33" t="b">
        <v>0</v>
      </c>
      <c r="R20" s="3">
        <f t="shared" si="9"/>
        <v>0</v>
      </c>
      <c r="S20" s="3">
        <f t="shared" si="10"/>
        <v>0</v>
      </c>
      <c r="T20" s="33" t="b">
        <v>0</v>
      </c>
      <c r="U20" s="3">
        <f t="shared" si="11"/>
        <v>0</v>
      </c>
      <c r="V20" s="3">
        <f t="shared" si="12"/>
        <v>0</v>
      </c>
      <c r="W20" s="33" t="b">
        <v>0</v>
      </c>
      <c r="X20" s="3">
        <f t="shared" si="13"/>
        <v>0</v>
      </c>
      <c r="Y20" s="3">
        <f t="shared" si="14"/>
        <v>0</v>
      </c>
      <c r="Z20" s="33" t="b">
        <v>0</v>
      </c>
      <c r="AA20" s="3">
        <f t="shared" si="15"/>
        <v>0</v>
      </c>
      <c r="AB20" s="3">
        <f t="shared" si="16"/>
        <v>0</v>
      </c>
      <c r="AC20" s="33" t="b">
        <v>0</v>
      </c>
      <c r="AD20" s="3">
        <f t="shared" si="17"/>
        <v>0</v>
      </c>
      <c r="AE20" s="3">
        <f t="shared" si="18"/>
        <v>0</v>
      </c>
      <c r="AF20" s="33" t="b">
        <v>0</v>
      </c>
      <c r="AG20" s="3">
        <f t="shared" si="19"/>
        <v>0</v>
      </c>
      <c r="AH20" s="3">
        <f t="shared" si="20"/>
        <v>0</v>
      </c>
      <c r="AI20" s="33" t="b">
        <v>0</v>
      </c>
      <c r="AJ20" s="3">
        <f t="shared" si="21"/>
        <v>0</v>
      </c>
      <c r="AK20" s="34"/>
      <c r="AL20" s="30">
        <f t="shared" si="22"/>
        <v>0</v>
      </c>
      <c r="AM20" s="35">
        <f t="shared" si="23"/>
        <v>0</v>
      </c>
      <c r="AN20" s="36" t="str">
        <f t="shared" si="24"/>
        <v/>
      </c>
      <c r="AP20" s="37"/>
      <c r="AQ20" s="7"/>
      <c r="AR20" s="7"/>
      <c r="AS20" s="37"/>
      <c r="AT20" s="37"/>
      <c r="AU20" s="37"/>
    </row>
    <row r="21" spans="1:47" s="40" customFormat="1" ht="15" customHeight="1" x14ac:dyDescent="0.2">
      <c r="A21" s="30">
        <f t="shared" si="25"/>
        <v>14</v>
      </c>
      <c r="B21" s="31"/>
      <c r="C21" s="31"/>
      <c r="D21" s="32"/>
      <c r="E21" s="33" t="b">
        <v>0</v>
      </c>
      <c r="F21" s="3">
        <f t="shared" si="1"/>
        <v>0</v>
      </c>
      <c r="G21" s="3">
        <f t="shared" si="2"/>
        <v>0</v>
      </c>
      <c r="H21" s="33" t="b">
        <v>0</v>
      </c>
      <c r="I21" s="3">
        <f t="shared" si="3"/>
        <v>0</v>
      </c>
      <c r="J21" s="3">
        <f t="shared" si="4"/>
        <v>0</v>
      </c>
      <c r="K21" s="33" t="b">
        <v>0</v>
      </c>
      <c r="L21" s="3">
        <f t="shared" si="5"/>
        <v>0</v>
      </c>
      <c r="M21" s="3">
        <f t="shared" si="6"/>
        <v>0</v>
      </c>
      <c r="N21" s="33" t="b">
        <v>0</v>
      </c>
      <c r="O21" s="3">
        <f t="shared" si="7"/>
        <v>0</v>
      </c>
      <c r="P21" s="3">
        <f t="shared" si="8"/>
        <v>0</v>
      </c>
      <c r="Q21" s="33" t="b">
        <v>0</v>
      </c>
      <c r="R21" s="3">
        <f t="shared" si="9"/>
        <v>0</v>
      </c>
      <c r="S21" s="3">
        <f t="shared" si="10"/>
        <v>0</v>
      </c>
      <c r="T21" s="33" t="b">
        <v>0</v>
      </c>
      <c r="U21" s="3">
        <f t="shared" si="11"/>
        <v>0</v>
      </c>
      <c r="V21" s="3">
        <f t="shared" si="12"/>
        <v>0</v>
      </c>
      <c r="W21" s="33" t="b">
        <v>0</v>
      </c>
      <c r="X21" s="3">
        <f t="shared" si="13"/>
        <v>0</v>
      </c>
      <c r="Y21" s="3">
        <f t="shared" si="14"/>
        <v>0</v>
      </c>
      <c r="Z21" s="33" t="b">
        <v>0</v>
      </c>
      <c r="AA21" s="3">
        <f t="shared" si="15"/>
        <v>0</v>
      </c>
      <c r="AB21" s="3">
        <f t="shared" si="16"/>
        <v>0</v>
      </c>
      <c r="AC21" s="33" t="b">
        <v>0</v>
      </c>
      <c r="AD21" s="3">
        <f t="shared" si="17"/>
        <v>0</v>
      </c>
      <c r="AE21" s="3">
        <f t="shared" si="18"/>
        <v>0</v>
      </c>
      <c r="AF21" s="33" t="b">
        <v>0</v>
      </c>
      <c r="AG21" s="3">
        <f t="shared" si="19"/>
        <v>0</v>
      </c>
      <c r="AH21" s="3">
        <f t="shared" si="20"/>
        <v>0</v>
      </c>
      <c r="AI21" s="33" t="b">
        <v>0</v>
      </c>
      <c r="AJ21" s="3">
        <f t="shared" si="21"/>
        <v>0</v>
      </c>
      <c r="AK21" s="34"/>
      <c r="AL21" s="30">
        <f t="shared" si="22"/>
        <v>0</v>
      </c>
      <c r="AM21" s="35">
        <f t="shared" si="23"/>
        <v>0</v>
      </c>
      <c r="AN21" s="36" t="str">
        <f t="shared" si="24"/>
        <v/>
      </c>
      <c r="AP21" s="37"/>
      <c r="AQ21" s="7"/>
      <c r="AR21" s="7"/>
      <c r="AS21" s="37"/>
      <c r="AT21" s="37"/>
      <c r="AU21" s="37"/>
    </row>
    <row r="22" spans="1:47" s="40" customFormat="1" ht="15" customHeight="1" x14ac:dyDescent="0.2">
      <c r="A22" s="30">
        <f t="shared" si="25"/>
        <v>15</v>
      </c>
      <c r="B22" s="31"/>
      <c r="C22" s="31"/>
      <c r="D22" s="32"/>
      <c r="E22" s="33" t="b">
        <v>0</v>
      </c>
      <c r="F22" s="3">
        <f t="shared" si="1"/>
        <v>0</v>
      </c>
      <c r="G22" s="3">
        <f t="shared" si="2"/>
        <v>0</v>
      </c>
      <c r="H22" s="33" t="b">
        <v>0</v>
      </c>
      <c r="I22" s="3">
        <f t="shared" si="3"/>
        <v>0</v>
      </c>
      <c r="J22" s="3">
        <f t="shared" si="4"/>
        <v>0</v>
      </c>
      <c r="K22" s="33" t="b">
        <v>0</v>
      </c>
      <c r="L22" s="3">
        <f t="shared" si="5"/>
        <v>0</v>
      </c>
      <c r="M22" s="3">
        <f t="shared" si="6"/>
        <v>0</v>
      </c>
      <c r="N22" s="33" t="b">
        <v>0</v>
      </c>
      <c r="O22" s="3">
        <f t="shared" si="7"/>
        <v>0</v>
      </c>
      <c r="P22" s="3">
        <f t="shared" si="8"/>
        <v>0</v>
      </c>
      <c r="Q22" s="33" t="b">
        <v>0</v>
      </c>
      <c r="R22" s="3">
        <f t="shared" si="9"/>
        <v>0</v>
      </c>
      <c r="S22" s="3">
        <f t="shared" si="10"/>
        <v>0</v>
      </c>
      <c r="T22" s="33" t="b">
        <v>0</v>
      </c>
      <c r="U22" s="3">
        <f t="shared" si="11"/>
        <v>0</v>
      </c>
      <c r="V22" s="3">
        <f t="shared" si="12"/>
        <v>0</v>
      </c>
      <c r="W22" s="33" t="b">
        <v>0</v>
      </c>
      <c r="X22" s="3">
        <f t="shared" si="13"/>
        <v>0</v>
      </c>
      <c r="Y22" s="3">
        <f t="shared" si="14"/>
        <v>0</v>
      </c>
      <c r="Z22" s="33" t="b">
        <v>0</v>
      </c>
      <c r="AA22" s="3">
        <f t="shared" si="15"/>
        <v>0</v>
      </c>
      <c r="AB22" s="3">
        <f t="shared" si="16"/>
        <v>0</v>
      </c>
      <c r="AC22" s="33" t="b">
        <v>0</v>
      </c>
      <c r="AD22" s="3">
        <f t="shared" si="17"/>
        <v>0</v>
      </c>
      <c r="AE22" s="3">
        <f t="shared" si="18"/>
        <v>0</v>
      </c>
      <c r="AF22" s="33" t="b">
        <v>0</v>
      </c>
      <c r="AG22" s="3">
        <f t="shared" si="19"/>
        <v>0</v>
      </c>
      <c r="AH22" s="3">
        <f t="shared" si="20"/>
        <v>0</v>
      </c>
      <c r="AI22" s="33" t="b">
        <v>0</v>
      </c>
      <c r="AJ22" s="3">
        <f t="shared" si="21"/>
        <v>0</v>
      </c>
      <c r="AK22" s="34"/>
      <c r="AL22" s="30">
        <f t="shared" si="22"/>
        <v>0</v>
      </c>
      <c r="AM22" s="35">
        <f t="shared" si="23"/>
        <v>0</v>
      </c>
      <c r="AN22" s="36" t="str">
        <f t="shared" si="24"/>
        <v/>
      </c>
      <c r="AP22" s="37"/>
      <c r="AQ22" s="7"/>
      <c r="AR22" s="7"/>
      <c r="AS22" s="37"/>
      <c r="AT22" s="37"/>
      <c r="AU22" s="37"/>
    </row>
    <row r="23" spans="1:47" s="40" customFormat="1" ht="15" customHeight="1" x14ac:dyDescent="0.2">
      <c r="A23" s="30">
        <f t="shared" si="25"/>
        <v>16</v>
      </c>
      <c r="B23" s="31"/>
      <c r="C23" s="31"/>
      <c r="D23" s="32"/>
      <c r="E23" s="33" t="b">
        <v>0</v>
      </c>
      <c r="F23" s="3">
        <f t="shared" si="1"/>
        <v>0</v>
      </c>
      <c r="G23" s="3">
        <f t="shared" si="2"/>
        <v>0</v>
      </c>
      <c r="H23" s="33" t="b">
        <v>0</v>
      </c>
      <c r="I23" s="3">
        <f t="shared" si="3"/>
        <v>0</v>
      </c>
      <c r="J23" s="3">
        <f t="shared" si="4"/>
        <v>0</v>
      </c>
      <c r="K23" s="33" t="b">
        <v>0</v>
      </c>
      <c r="L23" s="3">
        <f t="shared" si="5"/>
        <v>0</v>
      </c>
      <c r="M23" s="3">
        <f t="shared" si="6"/>
        <v>0</v>
      </c>
      <c r="N23" s="33" t="b">
        <v>0</v>
      </c>
      <c r="O23" s="3">
        <f t="shared" si="7"/>
        <v>0</v>
      </c>
      <c r="P23" s="3">
        <f t="shared" si="8"/>
        <v>0</v>
      </c>
      <c r="Q23" s="33" t="b">
        <v>0</v>
      </c>
      <c r="R23" s="3">
        <f t="shared" si="9"/>
        <v>0</v>
      </c>
      <c r="S23" s="3">
        <f t="shared" si="10"/>
        <v>0</v>
      </c>
      <c r="T23" s="33" t="b">
        <v>0</v>
      </c>
      <c r="U23" s="3">
        <f t="shared" si="11"/>
        <v>0</v>
      </c>
      <c r="V23" s="3">
        <f t="shared" si="12"/>
        <v>0</v>
      </c>
      <c r="W23" s="33" t="b">
        <v>0</v>
      </c>
      <c r="X23" s="3">
        <f t="shared" si="13"/>
        <v>0</v>
      </c>
      <c r="Y23" s="3">
        <f t="shared" si="14"/>
        <v>0</v>
      </c>
      <c r="Z23" s="33" t="b">
        <v>0</v>
      </c>
      <c r="AA23" s="3">
        <f t="shared" si="15"/>
        <v>0</v>
      </c>
      <c r="AB23" s="3">
        <f t="shared" si="16"/>
        <v>0</v>
      </c>
      <c r="AC23" s="33" t="b">
        <v>0</v>
      </c>
      <c r="AD23" s="3">
        <f t="shared" si="17"/>
        <v>0</v>
      </c>
      <c r="AE23" s="3">
        <f t="shared" si="18"/>
        <v>0</v>
      </c>
      <c r="AF23" s="33" t="b">
        <v>0</v>
      </c>
      <c r="AG23" s="3">
        <f t="shared" si="19"/>
        <v>0</v>
      </c>
      <c r="AH23" s="3">
        <f t="shared" si="20"/>
        <v>0</v>
      </c>
      <c r="AI23" s="33" t="b">
        <v>0</v>
      </c>
      <c r="AJ23" s="3">
        <f t="shared" si="21"/>
        <v>0</v>
      </c>
      <c r="AK23" s="34"/>
      <c r="AL23" s="30">
        <f t="shared" si="22"/>
        <v>0</v>
      </c>
      <c r="AM23" s="35">
        <f t="shared" si="23"/>
        <v>0</v>
      </c>
      <c r="AN23" s="36" t="str">
        <f t="shared" si="24"/>
        <v/>
      </c>
      <c r="AP23" s="37"/>
      <c r="AQ23" s="7"/>
      <c r="AR23" s="7"/>
      <c r="AS23" s="37"/>
      <c r="AT23" s="37"/>
      <c r="AU23" s="37"/>
    </row>
    <row r="24" spans="1:47" s="40" customFormat="1" ht="15" customHeight="1" x14ac:dyDescent="0.2">
      <c r="A24" s="30">
        <f t="shared" si="25"/>
        <v>17</v>
      </c>
      <c r="B24" s="31"/>
      <c r="C24" s="31"/>
      <c r="D24" s="32"/>
      <c r="E24" s="33" t="b">
        <v>0</v>
      </c>
      <c r="F24" s="3">
        <f t="shared" si="1"/>
        <v>0</v>
      </c>
      <c r="G24" s="3">
        <f t="shared" si="2"/>
        <v>0</v>
      </c>
      <c r="H24" s="33" t="b">
        <v>0</v>
      </c>
      <c r="I24" s="3">
        <f t="shared" si="3"/>
        <v>0</v>
      </c>
      <c r="J24" s="3">
        <f t="shared" si="4"/>
        <v>0</v>
      </c>
      <c r="K24" s="33" t="b">
        <v>0</v>
      </c>
      <c r="L24" s="3">
        <f t="shared" si="5"/>
        <v>0</v>
      </c>
      <c r="M24" s="3">
        <f t="shared" si="6"/>
        <v>0</v>
      </c>
      <c r="N24" s="33" t="b">
        <v>0</v>
      </c>
      <c r="O24" s="3">
        <f t="shared" si="7"/>
        <v>0</v>
      </c>
      <c r="P24" s="3">
        <f t="shared" si="8"/>
        <v>0</v>
      </c>
      <c r="Q24" s="33" t="b">
        <v>0</v>
      </c>
      <c r="R24" s="3">
        <f t="shared" si="9"/>
        <v>0</v>
      </c>
      <c r="S24" s="3">
        <f t="shared" si="10"/>
        <v>0</v>
      </c>
      <c r="T24" s="33" t="b">
        <v>0</v>
      </c>
      <c r="U24" s="3">
        <f t="shared" si="11"/>
        <v>0</v>
      </c>
      <c r="V24" s="3">
        <f t="shared" si="12"/>
        <v>0</v>
      </c>
      <c r="W24" s="33" t="b">
        <v>0</v>
      </c>
      <c r="X24" s="3">
        <f t="shared" si="13"/>
        <v>0</v>
      </c>
      <c r="Y24" s="3">
        <f t="shared" si="14"/>
        <v>0</v>
      </c>
      <c r="Z24" s="33" t="b">
        <v>0</v>
      </c>
      <c r="AA24" s="3">
        <f t="shared" si="15"/>
        <v>0</v>
      </c>
      <c r="AB24" s="3">
        <f t="shared" si="16"/>
        <v>0</v>
      </c>
      <c r="AC24" s="33" t="b">
        <v>0</v>
      </c>
      <c r="AD24" s="3">
        <f t="shared" si="17"/>
        <v>0</v>
      </c>
      <c r="AE24" s="3">
        <f t="shared" si="18"/>
        <v>0</v>
      </c>
      <c r="AF24" s="33" t="b">
        <v>0</v>
      </c>
      <c r="AG24" s="3">
        <f t="shared" si="19"/>
        <v>0</v>
      </c>
      <c r="AH24" s="3">
        <f t="shared" si="20"/>
        <v>0</v>
      </c>
      <c r="AI24" s="33" t="b">
        <v>0</v>
      </c>
      <c r="AJ24" s="3">
        <f t="shared" si="21"/>
        <v>0</v>
      </c>
      <c r="AK24" s="34"/>
      <c r="AL24" s="30">
        <f t="shared" si="22"/>
        <v>0</v>
      </c>
      <c r="AM24" s="35">
        <f t="shared" si="23"/>
        <v>0</v>
      </c>
      <c r="AN24" s="36" t="str">
        <f t="shared" si="24"/>
        <v/>
      </c>
      <c r="AP24" s="37"/>
      <c r="AQ24" s="7"/>
      <c r="AR24" s="7"/>
      <c r="AS24" s="37"/>
      <c r="AT24" s="37"/>
      <c r="AU24" s="37"/>
    </row>
    <row r="25" spans="1:47" s="40" customFormat="1" ht="15" customHeight="1" x14ac:dyDescent="0.2">
      <c r="A25" s="30">
        <f t="shared" si="25"/>
        <v>18</v>
      </c>
      <c r="B25" s="31"/>
      <c r="C25" s="31"/>
      <c r="D25" s="32"/>
      <c r="E25" s="33" t="b">
        <v>0</v>
      </c>
      <c r="F25" s="3">
        <f t="shared" si="1"/>
        <v>0</v>
      </c>
      <c r="G25" s="3">
        <f t="shared" si="2"/>
        <v>0</v>
      </c>
      <c r="H25" s="33" t="b">
        <v>0</v>
      </c>
      <c r="I25" s="3">
        <f t="shared" si="3"/>
        <v>0</v>
      </c>
      <c r="J25" s="3">
        <f t="shared" si="4"/>
        <v>0</v>
      </c>
      <c r="K25" s="33" t="b">
        <v>0</v>
      </c>
      <c r="L25" s="3">
        <f t="shared" si="5"/>
        <v>0</v>
      </c>
      <c r="M25" s="3">
        <f t="shared" si="6"/>
        <v>0</v>
      </c>
      <c r="N25" s="33" t="b">
        <v>0</v>
      </c>
      <c r="O25" s="3">
        <f t="shared" si="7"/>
        <v>0</v>
      </c>
      <c r="P25" s="3">
        <f t="shared" si="8"/>
        <v>0</v>
      </c>
      <c r="Q25" s="33" t="b">
        <v>0</v>
      </c>
      <c r="R25" s="3">
        <f t="shared" si="9"/>
        <v>0</v>
      </c>
      <c r="S25" s="3">
        <f t="shared" si="10"/>
        <v>0</v>
      </c>
      <c r="T25" s="33" t="b">
        <v>0</v>
      </c>
      <c r="U25" s="3">
        <f t="shared" si="11"/>
        <v>0</v>
      </c>
      <c r="V25" s="3">
        <f t="shared" si="12"/>
        <v>0</v>
      </c>
      <c r="W25" s="33" t="b">
        <v>0</v>
      </c>
      <c r="X25" s="3">
        <f t="shared" si="13"/>
        <v>0</v>
      </c>
      <c r="Y25" s="3">
        <f t="shared" si="14"/>
        <v>0</v>
      </c>
      <c r="Z25" s="33" t="b">
        <v>0</v>
      </c>
      <c r="AA25" s="3">
        <f t="shared" si="15"/>
        <v>0</v>
      </c>
      <c r="AB25" s="3">
        <f t="shared" si="16"/>
        <v>0</v>
      </c>
      <c r="AC25" s="33" t="b">
        <v>0</v>
      </c>
      <c r="AD25" s="3">
        <f t="shared" si="17"/>
        <v>0</v>
      </c>
      <c r="AE25" s="3">
        <f t="shared" si="18"/>
        <v>0</v>
      </c>
      <c r="AF25" s="33" t="b">
        <v>0</v>
      </c>
      <c r="AG25" s="3">
        <f t="shared" si="19"/>
        <v>0</v>
      </c>
      <c r="AH25" s="3">
        <f t="shared" si="20"/>
        <v>0</v>
      </c>
      <c r="AI25" s="33" t="b">
        <v>0</v>
      </c>
      <c r="AJ25" s="3">
        <f t="shared" si="21"/>
        <v>0</v>
      </c>
      <c r="AK25" s="34"/>
      <c r="AL25" s="30">
        <f t="shared" si="22"/>
        <v>0</v>
      </c>
      <c r="AM25" s="35">
        <f t="shared" si="23"/>
        <v>0</v>
      </c>
      <c r="AN25" s="36" t="str">
        <f t="shared" si="24"/>
        <v/>
      </c>
      <c r="AP25" s="37"/>
      <c r="AQ25" s="7"/>
      <c r="AR25" s="7"/>
      <c r="AS25" s="37"/>
      <c r="AT25" s="37"/>
      <c r="AU25" s="37"/>
    </row>
    <row r="26" spans="1:47" s="40" customFormat="1" ht="15" customHeight="1" x14ac:dyDescent="0.2">
      <c r="A26" s="30">
        <f t="shared" si="25"/>
        <v>19</v>
      </c>
      <c r="B26" s="31"/>
      <c r="C26" s="31"/>
      <c r="D26" s="32"/>
      <c r="E26" s="33" t="b">
        <v>0</v>
      </c>
      <c r="F26" s="3">
        <f t="shared" si="1"/>
        <v>0</v>
      </c>
      <c r="G26" s="3">
        <f t="shared" si="2"/>
        <v>0</v>
      </c>
      <c r="H26" s="33" t="b">
        <v>0</v>
      </c>
      <c r="I26" s="3">
        <f t="shared" si="3"/>
        <v>0</v>
      </c>
      <c r="J26" s="3">
        <f t="shared" si="4"/>
        <v>0</v>
      </c>
      <c r="K26" s="33" t="b">
        <v>0</v>
      </c>
      <c r="L26" s="3">
        <f t="shared" si="5"/>
        <v>0</v>
      </c>
      <c r="M26" s="3">
        <f t="shared" si="6"/>
        <v>0</v>
      </c>
      <c r="N26" s="33" t="b">
        <v>0</v>
      </c>
      <c r="O26" s="3">
        <f t="shared" si="7"/>
        <v>0</v>
      </c>
      <c r="P26" s="3">
        <f t="shared" si="8"/>
        <v>0</v>
      </c>
      <c r="Q26" s="33" t="b">
        <v>0</v>
      </c>
      <c r="R26" s="3">
        <f t="shared" si="9"/>
        <v>0</v>
      </c>
      <c r="S26" s="3">
        <f t="shared" si="10"/>
        <v>0</v>
      </c>
      <c r="T26" s="33" t="b">
        <v>0</v>
      </c>
      <c r="U26" s="3">
        <f t="shared" si="11"/>
        <v>0</v>
      </c>
      <c r="V26" s="3">
        <f t="shared" si="12"/>
        <v>0</v>
      </c>
      <c r="W26" s="33" t="b">
        <v>0</v>
      </c>
      <c r="X26" s="3">
        <f t="shared" si="13"/>
        <v>0</v>
      </c>
      <c r="Y26" s="3">
        <f t="shared" si="14"/>
        <v>0</v>
      </c>
      <c r="Z26" s="33" t="b">
        <v>0</v>
      </c>
      <c r="AA26" s="3">
        <f t="shared" si="15"/>
        <v>0</v>
      </c>
      <c r="AB26" s="3">
        <f t="shared" si="16"/>
        <v>0</v>
      </c>
      <c r="AC26" s="33" t="b">
        <v>0</v>
      </c>
      <c r="AD26" s="3">
        <f t="shared" si="17"/>
        <v>0</v>
      </c>
      <c r="AE26" s="3">
        <f t="shared" si="18"/>
        <v>0</v>
      </c>
      <c r="AF26" s="33" t="b">
        <v>0</v>
      </c>
      <c r="AG26" s="3">
        <f t="shared" si="19"/>
        <v>0</v>
      </c>
      <c r="AH26" s="3">
        <f t="shared" si="20"/>
        <v>0</v>
      </c>
      <c r="AI26" s="33" t="b">
        <v>0</v>
      </c>
      <c r="AJ26" s="3">
        <f t="shared" si="21"/>
        <v>0</v>
      </c>
      <c r="AK26" s="34"/>
      <c r="AL26" s="30">
        <f t="shared" si="22"/>
        <v>0</v>
      </c>
      <c r="AM26" s="35">
        <f t="shared" si="23"/>
        <v>0</v>
      </c>
      <c r="AN26" s="36" t="str">
        <f t="shared" si="24"/>
        <v/>
      </c>
      <c r="AP26" s="37"/>
      <c r="AQ26" s="7"/>
      <c r="AR26" s="7"/>
      <c r="AS26" s="37"/>
      <c r="AT26" s="37"/>
      <c r="AU26" s="37"/>
    </row>
    <row r="27" spans="1:47" s="40" customFormat="1" ht="15" customHeight="1" thickBot="1" x14ac:dyDescent="0.25">
      <c r="A27" s="30">
        <f t="shared" si="25"/>
        <v>20</v>
      </c>
      <c r="B27" s="31"/>
      <c r="C27" s="31"/>
      <c r="D27" s="32"/>
      <c r="E27" s="33" t="b">
        <v>0</v>
      </c>
      <c r="F27" s="3">
        <f t="shared" si="1"/>
        <v>0</v>
      </c>
      <c r="G27" s="3">
        <f t="shared" si="2"/>
        <v>0</v>
      </c>
      <c r="H27" s="33" t="b">
        <v>0</v>
      </c>
      <c r="I27" s="3">
        <f t="shared" si="3"/>
        <v>0</v>
      </c>
      <c r="J27" s="3">
        <f t="shared" si="4"/>
        <v>0</v>
      </c>
      <c r="K27" s="33" t="b">
        <v>0</v>
      </c>
      <c r="L27" s="3">
        <f t="shared" si="5"/>
        <v>0</v>
      </c>
      <c r="M27" s="3">
        <f t="shared" si="6"/>
        <v>0</v>
      </c>
      <c r="N27" s="33" t="b">
        <v>0</v>
      </c>
      <c r="O27" s="3">
        <f t="shared" si="7"/>
        <v>0</v>
      </c>
      <c r="P27" s="3">
        <f t="shared" si="8"/>
        <v>0</v>
      </c>
      <c r="Q27" s="33" t="b">
        <v>0</v>
      </c>
      <c r="R27" s="3">
        <f t="shared" si="9"/>
        <v>0</v>
      </c>
      <c r="S27" s="3">
        <f t="shared" si="10"/>
        <v>0</v>
      </c>
      <c r="T27" s="33" t="b">
        <v>0</v>
      </c>
      <c r="U27" s="3">
        <f t="shared" si="11"/>
        <v>0</v>
      </c>
      <c r="V27" s="3">
        <f t="shared" si="12"/>
        <v>0</v>
      </c>
      <c r="W27" s="33" t="b">
        <v>0</v>
      </c>
      <c r="X27" s="3">
        <f t="shared" si="13"/>
        <v>0</v>
      </c>
      <c r="Y27" s="3">
        <f t="shared" si="14"/>
        <v>0</v>
      </c>
      <c r="Z27" s="33" t="b">
        <v>0</v>
      </c>
      <c r="AA27" s="3">
        <f t="shared" si="15"/>
        <v>0</v>
      </c>
      <c r="AB27" s="3">
        <f t="shared" si="16"/>
        <v>0</v>
      </c>
      <c r="AC27" s="33" t="b">
        <v>0</v>
      </c>
      <c r="AD27" s="3">
        <f t="shared" si="17"/>
        <v>0</v>
      </c>
      <c r="AE27" s="3">
        <f t="shared" si="18"/>
        <v>0</v>
      </c>
      <c r="AF27" s="33" t="b">
        <v>0</v>
      </c>
      <c r="AG27" s="3">
        <f t="shared" si="19"/>
        <v>0</v>
      </c>
      <c r="AH27" s="3">
        <f t="shared" si="20"/>
        <v>0</v>
      </c>
      <c r="AI27" s="33" t="b">
        <v>0</v>
      </c>
      <c r="AJ27" s="3">
        <f t="shared" si="21"/>
        <v>0</v>
      </c>
      <c r="AK27" s="34"/>
      <c r="AL27" s="30">
        <f t="shared" si="22"/>
        <v>0</v>
      </c>
      <c r="AM27" s="35">
        <f t="shared" si="23"/>
        <v>0</v>
      </c>
      <c r="AN27" s="36" t="str">
        <f t="shared" si="24"/>
        <v/>
      </c>
      <c r="AP27" s="37"/>
      <c r="AQ27" s="7"/>
      <c r="AR27" s="7"/>
      <c r="AS27" s="37"/>
      <c r="AT27" s="37"/>
      <c r="AU27" s="37"/>
    </row>
    <row r="28" spans="1:47" ht="31.5" customHeight="1" thickTop="1" thickBot="1" x14ac:dyDescent="0.25">
      <c r="AK28" s="45" t="s">
        <v>2</v>
      </c>
      <c r="AM28" s="46">
        <f>SUM(AM8:AM27)</f>
        <v>0</v>
      </c>
      <c r="AN28" s="47"/>
      <c r="AP28" s="37"/>
      <c r="AS28" s="37"/>
      <c r="AT28" s="37"/>
      <c r="AU28" s="37"/>
    </row>
    <row r="29" spans="1:47" ht="15" customHeight="1" thickTop="1" x14ac:dyDescent="0.2">
      <c r="AN29" s="48"/>
      <c r="AP29" s="37"/>
      <c r="AS29" s="37"/>
      <c r="AT29" s="37"/>
      <c r="AU29" s="37"/>
    </row>
    <row r="30" spans="1:47" ht="15" customHeight="1" x14ac:dyDescent="0.2">
      <c r="AN30" s="47"/>
      <c r="AP30" s="37"/>
      <c r="AS30" s="37"/>
      <c r="AT30" s="37"/>
      <c r="AU30" s="37"/>
    </row>
    <row r="31" spans="1:47" ht="15" customHeight="1" x14ac:dyDescent="0.2">
      <c r="AN31" s="47"/>
      <c r="AP31" s="37"/>
      <c r="AS31" s="37"/>
      <c r="AT31" s="37"/>
      <c r="AU31" s="37"/>
    </row>
    <row r="32" spans="1:47" ht="15" customHeight="1" x14ac:dyDescent="0.2">
      <c r="AN32" s="47"/>
      <c r="AP32" s="37"/>
      <c r="AS32" s="37"/>
      <c r="AT32" s="37"/>
      <c r="AU32" s="37"/>
    </row>
    <row r="33" spans="40:47" ht="15" customHeight="1" x14ac:dyDescent="0.2">
      <c r="AN33" s="47"/>
      <c r="AP33" s="37"/>
      <c r="AS33" s="37"/>
      <c r="AT33" s="37"/>
      <c r="AU33" s="37"/>
    </row>
    <row r="34" spans="40:47" ht="15" customHeight="1" x14ac:dyDescent="0.2">
      <c r="AN34" s="47"/>
      <c r="AP34" s="37"/>
      <c r="AS34" s="37"/>
      <c r="AT34" s="37"/>
      <c r="AU34" s="37"/>
    </row>
    <row r="35" spans="40:47" ht="15" customHeight="1" x14ac:dyDescent="0.2">
      <c r="AP35" s="37"/>
      <c r="AS35" s="37"/>
      <c r="AT35" s="37"/>
      <c r="AU35" s="37"/>
    </row>
    <row r="36" spans="40:47" ht="15" customHeight="1" x14ac:dyDescent="0.2">
      <c r="AP36" s="37"/>
      <c r="AS36" s="37"/>
      <c r="AT36" s="37"/>
      <c r="AU36" s="37"/>
    </row>
    <row r="37" spans="40:47" ht="15" customHeight="1" x14ac:dyDescent="0.2">
      <c r="AP37" s="37"/>
      <c r="AS37" s="37"/>
      <c r="AT37" s="37"/>
      <c r="AU37" s="37"/>
    </row>
    <row r="38" spans="40:47" ht="15" customHeight="1" x14ac:dyDescent="0.2">
      <c r="AP38" s="37"/>
      <c r="AS38" s="37"/>
      <c r="AT38" s="37"/>
      <c r="AU38" s="37"/>
    </row>
    <row r="39" spans="40:47" ht="15" customHeight="1" x14ac:dyDescent="0.2">
      <c r="AP39" s="37"/>
      <c r="AS39" s="37"/>
      <c r="AT39" s="37"/>
      <c r="AU39" s="37"/>
    </row>
    <row r="40" spans="40:47" ht="15" customHeight="1" x14ac:dyDescent="0.2">
      <c r="AP40" s="37"/>
      <c r="AS40" s="37"/>
      <c r="AT40" s="37"/>
      <c r="AU40" s="37"/>
    </row>
    <row r="41" spans="40:47" ht="15" customHeight="1" x14ac:dyDescent="0.2">
      <c r="AP41" s="37"/>
      <c r="AS41" s="37"/>
      <c r="AT41" s="37"/>
      <c r="AU41" s="37"/>
    </row>
    <row r="42" spans="40:47" ht="15" customHeight="1" x14ac:dyDescent="0.2">
      <c r="AP42" s="37"/>
      <c r="AT42" s="37"/>
      <c r="AU42" s="37"/>
    </row>
  </sheetData>
  <sheetProtection selectLockedCells="1"/>
  <sortState xmlns:xlrd2="http://schemas.microsoft.com/office/spreadsheetml/2017/richdata2" ref="B8:D27">
    <sortCondition ref="B8:B27"/>
    <sortCondition ref="D8:D27"/>
  </sortState>
  <mergeCells count="39">
    <mergeCell ref="AH2:AH4"/>
    <mergeCell ref="AJ2:AJ4"/>
    <mergeCell ref="AA2:AA4"/>
    <mergeCell ref="AB2:AB4"/>
    <mergeCell ref="AD2:AD4"/>
    <mergeCell ref="AE2:AE4"/>
    <mergeCell ref="AG2:AG4"/>
    <mergeCell ref="AC2:AC4"/>
    <mergeCell ref="AF2:AF4"/>
    <mergeCell ref="F2:F4"/>
    <mergeCell ref="G2:G4"/>
    <mergeCell ref="I2:I4"/>
    <mergeCell ref="J2:J4"/>
    <mergeCell ref="L2:L4"/>
    <mergeCell ref="N2:N4"/>
    <mergeCell ref="Q2:Q4"/>
    <mergeCell ref="T2:T4"/>
    <mergeCell ref="W2:W4"/>
    <mergeCell ref="M2:M4"/>
    <mergeCell ref="O2:O4"/>
    <mergeCell ref="P2:P4"/>
    <mergeCell ref="R2:R4"/>
    <mergeCell ref="S2:S4"/>
    <mergeCell ref="Z2:Z4"/>
    <mergeCell ref="A1:D1"/>
    <mergeCell ref="E7:AM7"/>
    <mergeCell ref="AM2:AM5"/>
    <mergeCell ref="AL2:AL5"/>
    <mergeCell ref="AI2:AI5"/>
    <mergeCell ref="AK2:AK5"/>
    <mergeCell ref="A2:D3"/>
    <mergeCell ref="B5:C5"/>
    <mergeCell ref="H2:H4"/>
    <mergeCell ref="E2:E4"/>
    <mergeCell ref="K2:K4"/>
    <mergeCell ref="U2:U4"/>
    <mergeCell ref="V2:V4"/>
    <mergeCell ref="X2:X4"/>
    <mergeCell ref="Y2:Y4"/>
  </mergeCells>
  <conditionalFormatting sqref="AK8:AK27 E8:J27 N8:N27 AI8:AI27 Q8:AE27">
    <cfRule type="containsText" dxfId="14" priority="26" operator="containsText" text="TRUE">
      <formula>NOT(ISERROR(SEARCH("TRUE",E8)))</formula>
    </cfRule>
    <cfRule type="containsText" dxfId="13" priority="27" operator="containsText" text="true">
      <formula>NOT(ISERROR(SEARCH("true",E8)))</formula>
    </cfRule>
  </conditionalFormatting>
  <conditionalFormatting sqref="O8:P27">
    <cfRule type="containsText" dxfId="12" priority="15" operator="containsText" text="TRUE">
      <formula>NOT(ISERROR(SEARCH("TRUE",O8)))</formula>
    </cfRule>
    <cfRule type="containsText" dxfId="11" priority="16" operator="containsText" text="true">
      <formula>NOT(ISERROR(SEARCH("true",O8)))</formula>
    </cfRule>
  </conditionalFormatting>
  <conditionalFormatting sqref="B8:D27">
    <cfRule type="containsBlanks" dxfId="10" priority="11">
      <formula>LEN(TRIM(B8))=0</formula>
    </cfRule>
  </conditionalFormatting>
  <conditionalFormatting sqref="B8:D27">
    <cfRule type="containsBlanks" dxfId="9" priority="10">
      <formula>LEN(TRIM(B8))=0</formula>
    </cfRule>
  </conditionalFormatting>
  <conditionalFormatting sqref="AJ8:AJ27">
    <cfRule type="containsText" dxfId="8" priority="8" operator="containsText" text="TRUE">
      <formula>NOT(ISERROR(SEARCH("TRUE",AJ8)))</formula>
    </cfRule>
    <cfRule type="containsText" dxfId="7" priority="9" operator="containsText" text="true">
      <formula>NOT(ISERROR(SEARCH("true",AJ8)))</formula>
    </cfRule>
  </conditionalFormatting>
  <conditionalFormatting sqref="B5">
    <cfRule type="containsBlanks" dxfId="6" priority="28">
      <formula>LEN(TRIM(B5))=0</formula>
    </cfRule>
  </conditionalFormatting>
  <conditionalFormatting sqref="K8:M27">
    <cfRule type="containsText" dxfId="5" priority="5" operator="containsText" text="TRUE">
      <formula>NOT(ISERROR(SEARCH("TRUE",K8)))</formula>
    </cfRule>
    <cfRule type="containsText" dxfId="4" priority="6" operator="containsText" text="true">
      <formula>NOT(ISERROR(SEARCH("true",K8)))</formula>
    </cfRule>
  </conditionalFormatting>
  <conditionalFormatting sqref="AF8:AF27">
    <cfRule type="containsText" dxfId="3" priority="3" operator="containsText" text="TRUE">
      <formula>NOT(ISERROR(SEARCH("TRUE",AF8)))</formula>
    </cfRule>
    <cfRule type="containsText" dxfId="2" priority="4" operator="containsText" text="true">
      <formula>NOT(ISERROR(SEARCH("true",AF8)))</formula>
    </cfRule>
  </conditionalFormatting>
  <conditionalFormatting sqref="AG8:AH27">
    <cfRule type="containsText" dxfId="1" priority="1" operator="containsText" text="TRUE">
      <formula>NOT(ISERROR(SEARCH("TRUE",AG8)))</formula>
    </cfRule>
    <cfRule type="containsText" dxfId="0" priority="2" operator="containsText" text="true">
      <formula>NOT(ISERROR(SEARCH("true",AG8)))</formula>
    </cfRule>
  </conditionalFormatting>
  <dataValidations count="2">
    <dataValidation type="list" allowBlank="1" showInputMessage="1" showErrorMessage="1" sqref="AK8:AK27" xr:uid="{00000000-0002-0000-0000-000000000000}">
      <formula1>$AQ$8:$AQ$11</formula1>
    </dataValidation>
    <dataValidation type="list" allowBlank="1" showInputMessage="1" showErrorMessage="1" sqref="Z8:Z27 AI8:AI27 N8:N27 W8:W27 T8:T27 Q8:Q27 AC8:AC27 H8:H27 E8:E27 K8:K27 AF8:AF27" xr:uid="{00000000-0002-0000-0000-000001000000}">
      <formula1>$AR$8:$AR$9</formula1>
    </dataValidation>
  </dataValidations>
  <pageMargins left="0.19685039370078741" right="0.19685039370078741" top="0.39370078740157483" bottom="0.19685039370078741" header="0.19685039370078741" footer="0.19685039370078741"/>
  <pageSetup paperSize="8" scale="7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66dd38d-bd28-4864-b330-7b9577e3710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172FF2686B50408506172B51976339" ma:contentTypeVersion="17" ma:contentTypeDescription="Create a new document." ma:contentTypeScope="" ma:versionID="092d2b6a3edfeb7838f0987fb8567cd2">
  <xsd:schema xmlns:xsd="http://www.w3.org/2001/XMLSchema" xmlns:xs="http://www.w3.org/2001/XMLSchema" xmlns:p="http://schemas.microsoft.com/office/2006/metadata/properties" xmlns:ns1="http://schemas.microsoft.com/sharepoint/v3" xmlns:ns2="452ae46c-6cd8-4e6d-b1d3-70179d2cc6bb" xmlns:ns3="b66dd38d-bd28-4864-b330-7b9577e3710c" targetNamespace="http://schemas.microsoft.com/office/2006/metadata/properties" ma:root="true" ma:fieldsID="ba8bf48c629581961767c6ef9c89a03e" ns1:_="" ns2:_="" ns3:_="">
    <xsd:import namespace="http://schemas.microsoft.com/sharepoint/v3"/>
    <xsd:import namespace="452ae46c-6cd8-4e6d-b1d3-70179d2cc6bb"/>
    <xsd:import namespace="b66dd38d-bd28-4864-b330-7b9577e3710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Dat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2ae46c-6cd8-4e6d-b1d3-70179d2cc6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6dd38d-bd28-4864-b330-7b9577e3710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e" ma:index="18" nillable="true" ma:displayName="Date" ma:format="DateTime" ma:indexed="true" ma:internalName="Date">
      <xsd:simpleType>
        <xsd:restriction base="dms:DateTim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ACF3F2-C487-4F9F-B921-17F81567B4F7}">
  <ds:schemaRefs>
    <ds:schemaRef ds:uri="http://purl.org/dc/elements/1.1/"/>
    <ds:schemaRef ds:uri="http://schemas.microsoft.com/office/2006/metadata/properties"/>
    <ds:schemaRef ds:uri="http://schemas.microsoft.com/office/2006/documentManagement/types"/>
    <ds:schemaRef ds:uri="http://schemas.microsoft.com/sharepoint/v3"/>
    <ds:schemaRef ds:uri="452ae46c-6cd8-4e6d-b1d3-70179d2cc6bb"/>
    <ds:schemaRef ds:uri="http://purl.org/dc/terms/"/>
    <ds:schemaRef ds:uri="http://schemas.openxmlformats.org/package/2006/metadata/core-properties"/>
    <ds:schemaRef ds:uri="http://purl.org/dc/dcmitype/"/>
    <ds:schemaRef ds:uri="http://schemas.microsoft.com/office/infopath/2007/PartnerControls"/>
    <ds:schemaRef ds:uri="b66dd38d-bd28-4864-b330-7b9577e3710c"/>
    <ds:schemaRef ds:uri="http://www.w3.org/XML/1998/namespace"/>
  </ds:schemaRefs>
</ds:datastoreItem>
</file>

<file path=customXml/itemProps2.xml><?xml version="1.0" encoding="utf-8"?>
<ds:datastoreItem xmlns:ds="http://schemas.openxmlformats.org/officeDocument/2006/customXml" ds:itemID="{F8E3EB5C-1DCF-4793-B506-FBD28FE97950}">
  <ds:schemaRefs>
    <ds:schemaRef ds:uri="http://schemas.microsoft.com/sharepoint/v3/contenttype/forms"/>
  </ds:schemaRefs>
</ds:datastoreItem>
</file>

<file path=customXml/itemProps3.xml><?xml version="1.0" encoding="utf-8"?>
<ds:datastoreItem xmlns:ds="http://schemas.openxmlformats.org/officeDocument/2006/customXml" ds:itemID="{CB880DD2-D8DB-43DF-95AA-B26CB1581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2ae46c-6cd8-4e6d-b1d3-70179d2cc6bb"/>
    <ds:schemaRef ds:uri="b66dd38d-bd28-4864-b330-7b9577e37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Transferring-Permit Players</vt:lpstr>
      <vt:lpstr>'Transferring-Permit Players'!Print_Area</vt:lpstr>
    </vt:vector>
  </TitlesOfParts>
  <Company>Australian Football League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AFL User</dc:creator>
  <cp:lastModifiedBy>Microsoft Office User</cp:lastModifiedBy>
  <cp:lastPrinted>2021-01-11T02:11:19Z</cp:lastPrinted>
  <dcterms:created xsi:type="dcterms:W3CDTF">2015-10-28T22:12:35Z</dcterms:created>
  <dcterms:modified xsi:type="dcterms:W3CDTF">2021-01-11T02:25:03Z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0x01010013172FF2686B50408506172B51976339</vt:lpwstr>
  </property>
</Properties>
</file>